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34061\Desktop\"/>
    </mc:Choice>
  </mc:AlternateContent>
  <xr:revisionPtr revIDLastSave="0" documentId="8_{8099F8C7-2593-42B0-A2A9-9B546D4D60D4}" xr6:coauthVersionLast="47" xr6:coauthVersionMax="47" xr10:uidLastSave="{00000000-0000-0000-0000-000000000000}"/>
  <bookViews>
    <workbookView xWindow="32010" yWindow="0" windowWidth="19560" windowHeight="15480" xr2:uid="{FDB5B88C-93B2-497A-9B83-12DD7671F745}"/>
  </bookViews>
  <sheets>
    <sheet name="Forside" sheetId="1" r:id="rId1"/>
    <sheet name="Boks 4.1 Figur a" sheetId="2" r:id="rId2"/>
    <sheet name="Boks 4.1 Figur b" sheetId="21" r:id="rId3"/>
    <sheet name="4.1" sheetId="11" r:id="rId4"/>
    <sheet name="4.2" sheetId="3" r:id="rId5"/>
    <sheet name="4.3" sheetId="22" r:id="rId6"/>
    <sheet name="4.4" sheetId="23" r:id="rId7"/>
    <sheet name="4.5" sheetId="24" r:id="rId8"/>
    <sheet name="4.6" sheetId="25" r:id="rId9"/>
    <sheet name="Boks 4.2 Figur a" sheetId="26" r:id="rId10"/>
    <sheet name="Boks 4.2 Figur b" sheetId="27" r:id="rId11"/>
    <sheet name="4.7" sheetId="28" r:id="rId12"/>
    <sheet name="4.8" sheetId="29" r:id="rId13"/>
    <sheet name="4.9" sheetId="30" r:id="rId14"/>
    <sheet name="4.10" sheetId="31" r:id="rId15"/>
    <sheet name="A.1" sheetId="32" r:id="rId16"/>
    <sheet name="A.2" sheetId="33" r:id="rId17"/>
  </sheets>
  <definedNames>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3">'4.1'!$B$5:$C$10</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14">'4.10'!$B$5:$C$10</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5">'4.3'!$B$5:$C$9</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6">'4.4'!$B$5:$C$11</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7">'4.5'!$B$5:$C$8</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8">'4.6'!$B$5:$C$8</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11">'4.7'!$B$5:$C$11</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13">'4.9'!$B$5:$C$8</definedName>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16">A.2!$B$5:$C$8</definedName>
    <definedName name="SdCt05626d8baaf14d47af7c8050f5f384c7_1" localSheetId="3">'4.1'!$B$5:$C$10</definedName>
    <definedName name="SdCt05626d8baaf14d47af7c8050f5f384c7_1" localSheetId="14">'4.10'!$B$5:$C$10</definedName>
    <definedName name="SdCt05626d8baaf14d47af7c8050f5f384c7_1" localSheetId="5">'4.3'!$B$5:$C$9</definedName>
    <definedName name="SdCt05626d8baaf14d47af7c8050f5f384c7_1" localSheetId="6">'4.4'!$B$5:$C$11</definedName>
    <definedName name="SdCt05626d8baaf14d47af7c8050f5f384c7_1" localSheetId="7">'4.5'!$B$5:$C$8</definedName>
    <definedName name="SdCt05626d8baaf14d47af7c8050f5f384c7_1" localSheetId="8">'4.6'!$B$5:$C$8</definedName>
    <definedName name="SdCt05626d8baaf14d47af7c8050f5f384c7_1" localSheetId="11">'4.7'!$B$5:$C$11</definedName>
    <definedName name="SdCt05626d8baaf14d47af7c8050f5f384c7_1" localSheetId="13">'4.9'!$B$5:$C$8</definedName>
    <definedName name="SdCt05626d8baaf14d47af7c8050f5f384c7_1" localSheetId="16">A.2!$B$5:$C$8</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'4.2'!$B$6:$C$7</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2">'4.8'!$B$6:$C$7</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5">A.1!$B$6:$C$7</definedName>
    <definedName name="SdCt46c62612f4384e1d904edb6533709926_1" comment="sc⯖⯆罀䔈␘ካ콸ﻠ律碾ᡇ䊸侮浺_xde3e_୩஄聱ആ뺙ԫ颀✵⩊젔꼋˴約萀" localSheetId="4">'4.2'!$B$6:$C$7</definedName>
    <definedName name="SdCt46c62612f4384e1d904edb6533709926_1" comment="sc⯖⯆罀䔈␘ካ콸ﻠ律碾ᡇ䊸侮浺_xde3e_୩஄聱ആ뺙ԫ颀✵⩊젔꼋˴約萀" localSheetId="12">'4.8'!$B$6:$C$7</definedName>
    <definedName name="SdCt46c62612f4384e1d904edb6533709926_1" comment="sc⯖⯆罀䔈␘ካ콸ﻠ律碾ᡇ䊸侮浺_xde3e_୩஄聱ആ뺙ԫ颀✵⩊젔꼋˴約萀" localSheetId="15">A.1!$B$6:$C$7</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3">'4.1'!$B$6:$C$10</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4">'4.10'!$B$6:$C$10</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5">'4.3'!$B$6:$C$9</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6">'4.4'!$B$6:$C$11</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7">'4.5'!$B$6:$C$8</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8">'4.6'!$B$6:$C$8</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1">'4.7'!$B$6:$C$11</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3">'4.9'!$B$6:$C$8</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6">A.2!$B$6:$C$8</definedName>
    <definedName name="SdCt48042cd3bc954f92a6ada42fadf4ab77_1" comment="sc⯖⯆罀䔈␘ካ콸ﻠ律碾ᡇ䊸侮浺_xde3e_୩஄聱ആ뺙ԫ颀✵⩊젔꼋˴約萀" localSheetId="3">'4.1'!$B$6:$C$10</definedName>
    <definedName name="SdCt48042cd3bc954f92a6ada42fadf4ab77_1" comment="sc⯖⯆罀䔈␘ካ콸ﻠ律碾ᡇ䊸侮浺_xde3e_୩஄聱ആ뺙ԫ颀✵⩊젔꼋˴約萀" localSheetId="14">'4.10'!$B$6:$C$10</definedName>
    <definedName name="SdCt48042cd3bc954f92a6ada42fadf4ab77_1" comment="sc⯖⯆罀䔈␘ካ콸ﻠ律碾ᡇ䊸侮浺_xde3e_୩஄聱ആ뺙ԫ颀✵⩊젔꼋˴約萀" localSheetId="5">'4.3'!$B$6:$C$9</definedName>
    <definedName name="SdCt48042cd3bc954f92a6ada42fadf4ab77_1" comment="sc⯖⯆罀䔈␘ካ콸ﻠ律碾ᡇ䊸侮浺_xde3e_୩஄聱ആ뺙ԫ颀✵⩊젔꼋˴約萀" localSheetId="6">'4.4'!$B$6:$C$11</definedName>
    <definedName name="SdCt48042cd3bc954f92a6ada42fadf4ab77_1" comment="sc⯖⯆罀䔈␘ካ콸ﻠ律碾ᡇ䊸侮浺_xde3e_୩஄聱ആ뺙ԫ颀✵⩊젔꼋˴約萀" localSheetId="7">'4.5'!$B$6:$C$8</definedName>
    <definedName name="SdCt48042cd3bc954f92a6ada42fadf4ab77_1" comment="sc⯖⯆罀䔈␘ካ콸ﻠ律碾ᡇ䊸侮浺_xde3e_୩஄聱ആ뺙ԫ颀✵⩊젔꼋˴約萀" localSheetId="8">'4.6'!$B$6:$C$8</definedName>
    <definedName name="SdCt48042cd3bc954f92a6ada42fadf4ab77_1" comment="sc⯖⯆罀䔈␘ካ콸ﻠ律碾ᡇ䊸侮浺_xde3e_୩஄聱ആ뺙ԫ颀✵⩊젔꼋˴約萀" localSheetId="11">'4.7'!$B$6:$C$11</definedName>
    <definedName name="SdCt48042cd3bc954f92a6ada42fadf4ab77_1" comment="sc⯖⯆罀䔈␘ካ콸ﻠ律碾ᡇ䊸侮浺_xde3e_୩஄聱ആ뺙ԫ颀✵⩊젔꼋˴約萀" localSheetId="13">'4.9'!$B$6:$C$8</definedName>
    <definedName name="SdCt48042cd3bc954f92a6ada42fadf4ab77_1" comment="sc⯖⯆罀䔈␘ካ콸ﻠ律碾ᡇ䊸侮浺_xde3e_୩஄聱ആ뺙ԫ颀✵⩊젔꼋˴約萀" localSheetId="16">A.2!$B$6:$C$8</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3">'4.1'!#REF!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4">'4.10'!#REF!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5">'4.3'!#REF!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6">'4.4'!#REF!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7">'4.5'!#REF!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8">'4.6'!#REF!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1">'4.7'!#REF!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3">'4.9'!#REF!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6">A.2!#REF!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'Boks 4.1 Figur a'!$B$6:$C$7</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'Boks 4.1 Figur b'!$B$6:$C$7</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9">'Boks 4.2 Figur a'!$B$7:$C$8</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0">'Boks 4.2 Figur b'!$B$7:$C$8</definedName>
    <definedName name="SdCtecc7488de9794e78ace4eaa0baf75d51_1" comment="sc⯖⯆罀䔈␘ካ콸ﻠ律碾ᡇ䊸侮浺_xde3e_୩஄聱ആ뺙ԫ颀✵⩊젔꼋˴約萀" localSheetId="3">'4.1'!#REF!</definedName>
    <definedName name="SdCtecc7488de9794e78ace4eaa0baf75d51_1" comment="sc⯖⯆罀䔈␘ካ콸ﻠ律碾ᡇ䊸侮浺_xde3e_୩஄聱ആ뺙ԫ颀✵⩊젔꼋˴約萀" localSheetId="14">'4.10'!#REF!</definedName>
    <definedName name="SdCtecc7488de9794e78ace4eaa0baf75d51_1" comment="sc⯖⯆罀䔈␘ካ콸ﻠ律碾ᡇ䊸侮浺_xde3e_୩஄聱ആ뺙ԫ颀✵⩊젔꼋˴約萀" localSheetId="5">'4.3'!#REF!</definedName>
    <definedName name="SdCtecc7488de9794e78ace4eaa0baf75d51_1" comment="sc⯖⯆罀䔈␘ካ콸ﻠ律碾ᡇ䊸侮浺_xde3e_୩஄聱ആ뺙ԫ颀✵⩊젔꼋˴約萀" localSheetId="6">'4.4'!#REF!</definedName>
    <definedName name="SdCtecc7488de9794e78ace4eaa0baf75d51_1" comment="sc⯖⯆罀䔈␘ካ콸ﻠ律碾ᡇ䊸侮浺_xde3e_୩஄聱ആ뺙ԫ颀✵⩊젔꼋˴約萀" localSheetId="7">'4.5'!#REF!</definedName>
    <definedName name="SdCtecc7488de9794e78ace4eaa0baf75d51_1" comment="sc⯖⯆罀䔈␘ካ콸ﻠ律碾ᡇ䊸侮浺_xde3e_୩஄聱ആ뺙ԫ颀✵⩊젔꼋˴約萀" localSheetId="8">'4.6'!#REF!</definedName>
    <definedName name="SdCtecc7488de9794e78ace4eaa0baf75d51_1" comment="sc⯖⯆罀䔈␘ካ콸ﻠ律碾ᡇ䊸侮浺_xde3e_୩஄聱ആ뺙ԫ颀✵⩊젔꼋˴約萀" localSheetId="11">'4.7'!#REF!</definedName>
    <definedName name="SdCtecc7488de9794e78ace4eaa0baf75d51_1" comment="sc⯖⯆罀䔈␘ካ콸ﻠ律碾ᡇ䊸侮浺_xde3e_୩஄聱ആ뺙ԫ颀✵⩊젔꼋˴約萀" localSheetId="13">'4.9'!#REF!</definedName>
    <definedName name="SdCtecc7488de9794e78ace4eaa0baf75d51_1" comment="sc⯖⯆罀䔈␘ካ콸ﻠ律碾ᡇ䊸侮浺_xde3e_୩஄聱ആ뺙ԫ颀✵⩊젔꼋˴約萀" localSheetId="16">A.2!#REF!</definedName>
    <definedName name="SdCtecc7488de9794e78ace4eaa0baf75d51_1" comment="sc⯖⯆罀䔈␘ካ콸ﻠ律碾ᡇ䊸侮浺_xde3e_୩஄聱ആ뺙ԫ颀✵⩊젔꼋˴約萀" localSheetId="1">'Boks 4.1 Figur a'!$B$6:$C$7</definedName>
    <definedName name="SdCtecc7488de9794e78ace4eaa0baf75d51_1" comment="sc⯖⯆罀䔈␘ካ콸ﻠ律碾ᡇ䊸侮浺_xde3e_୩஄聱ആ뺙ԫ颀✵⩊젔꼋˴約萀" localSheetId="2">'Boks 4.1 Figur b'!$B$6:$C$7</definedName>
    <definedName name="SdCtecc7488de9794e78ace4eaa0baf75d51_1" comment="sc⯖⯆罀䔈␘ካ콸ﻠ律碾ᡇ䊸侮浺_xde3e_୩஄聱ആ뺙ԫ颀✵⩊젔꼋˴約萀" localSheetId="9">'Boks 4.2 Figur a'!$B$7:$C$8</definedName>
    <definedName name="SdCtecc7488de9794e78ace4eaa0baf75d51_1" comment="sc⯖⯆罀䔈␘ካ콸ﻠ律碾ᡇ䊸侮浺_xde3e_୩஄聱ആ뺙ԫ颀✵⩊젔꼋˴約萀" localSheetId="10">'Boks 4.2 Figur b'!$B$7:$C$8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 l="1"/>
  <c r="B12" i="1"/>
  <c r="B7" i="1"/>
  <c r="B22" i="1"/>
  <c r="B21" i="1"/>
  <c r="B20" i="1"/>
  <c r="B19" i="1"/>
  <c r="B18" i="1"/>
  <c r="B17" i="1"/>
  <c r="B14" i="1"/>
  <c r="B16" i="1"/>
  <c r="B8" i="1"/>
  <c r="B13" i="1"/>
  <c r="B11" i="1"/>
  <c r="B10" i="1"/>
  <c r="B9" i="1"/>
</calcChain>
</file>

<file path=xl/sharedStrings.xml><?xml version="1.0" encoding="utf-8"?>
<sst xmlns="http://schemas.openxmlformats.org/spreadsheetml/2006/main" count="193" uniqueCount="138">
  <si>
    <t>Skatteøkonomisk Redegørelse 2023</t>
  </si>
  <si>
    <t>Kapitel 4</t>
  </si>
  <si>
    <t>Grænsehandel</t>
  </si>
  <si>
    <t>Mio. overgange</t>
  </si>
  <si>
    <t>I alt</t>
  </si>
  <si>
    <t>Anm.: Tallene er baseret på tællinger fra Vejdirektoratet ved syv sønderjyske grænseovergange. Tallene dækker over det samlede antal (motor)køretøjer, der har passeret grænsen ved ind- og udrejser af Danmark.</t>
  </si>
  <si>
    <t>Kilde: Vejdirektoratet.</t>
  </si>
  <si>
    <t>Passagertrafik i danske lufthavne, 2019-2022</t>
  </si>
  <si>
    <t>Mio. afrejsende</t>
  </si>
  <si>
    <t>Anm.: Tallene dækker over det samlede antal afrejsende fra større, offentlige, betjente danske lufthavne. Større lufthavne er lufthavne med rutepassagerer eller med mindst 50.000 flyoperationer årligt.</t>
  </si>
  <si>
    <t>Kilde: Danmarks Statistik.</t>
  </si>
  <si>
    <t>Figur 4.1</t>
  </si>
  <si>
    <t>Grænsehandel med nydelsesmidler, 2010-2022</t>
  </si>
  <si>
    <t>Mia. kr. (2023-niveau)</t>
  </si>
  <si>
    <t xml:space="preserve">Alkohol </t>
  </si>
  <si>
    <t xml:space="preserve">Chokolade og slik </t>
  </si>
  <si>
    <t xml:space="preserve">Cigaretter og røgtobak </t>
  </si>
  <si>
    <t>Sodavand</t>
  </si>
  <si>
    <t>Anm.: Som følge af skift af dataleverandør fra Gallup til Epinion er tallene for 2016-2018 ikke direkte sammenlignelige med tidligere år. Ligeledes er tallene fra og med 2019 ikke direkte sammenlignelige med tidligere år som følge af skift af dataleverandør fra Epinion til Wilke fra 2. kvartal 2019. Skønnet over danskernes grænsehandel dækker som udgangspunkt alle lande. Grænsehandlen er opgjort i 2023-niveau med afsæt i udviklingen i BNP i løbende priser ifølge Økonomisk Redegørelse, maj 2023.</t>
  </si>
  <si>
    <t>Kilde: GfK, Gallup, Epinion, Wilke, Danmarks Statistikog egne beregninger.</t>
  </si>
  <si>
    <t>Figur 4.2</t>
  </si>
  <si>
    <t>00</t>
  </si>
  <si>
    <t>01</t>
  </si>
  <si>
    <t>02</t>
  </si>
  <si>
    <t>03</t>
  </si>
  <si>
    <t>04</t>
  </si>
  <si>
    <t>05</t>
  </si>
  <si>
    <t>06</t>
  </si>
  <si>
    <t>07</t>
  </si>
  <si>
    <t>08</t>
  </si>
  <si>
    <t>09</t>
  </si>
  <si>
    <t>10</t>
  </si>
  <si>
    <t>11</t>
  </si>
  <si>
    <t>12</t>
  </si>
  <si>
    <t>13</t>
  </si>
  <si>
    <t>14</t>
  </si>
  <si>
    <t>15</t>
  </si>
  <si>
    <t>16</t>
  </si>
  <si>
    <t>17</t>
  </si>
  <si>
    <t>18</t>
  </si>
  <si>
    <t>Nydelsesmidler i pct. af privatforbrug</t>
  </si>
  <si>
    <t>Anm.: Se anmærkning til figur 4.1.</t>
  </si>
  <si>
    <t>Kilde: GfK, Gallup, Epinion, Wilke, Danmark Statistik og egne beregninger.</t>
  </si>
  <si>
    <t>Figur 4.3</t>
  </si>
  <si>
    <t>Pct. af samlet grænsehandel</t>
  </si>
  <si>
    <t>Tyskland</t>
  </si>
  <si>
    <t>Øvrige EU-lande</t>
  </si>
  <si>
    <t>Resten af verden</t>
  </si>
  <si>
    <t>Anm.: Kategorien ”Resten af verden" indeholder også grænsehandlen fra de lande, hvor landet ikke er angivet eller ikke kendes mv.</t>
  </si>
  <si>
    <t>Kilde: Wilke, Epinion og egne beregninger.</t>
  </si>
  <si>
    <t>Figur 4.4</t>
  </si>
  <si>
    <t>Faktiske og beregnede hypotetiske punktafgiftsindtægter fra grænsehandel, 2022</t>
  </si>
  <si>
    <t>Mia. kr.</t>
  </si>
  <si>
    <t>Faktisk provenu</t>
  </si>
  <si>
    <t>Beregnede punktafgiftsindtægter fra grænsehandel</t>
  </si>
  <si>
    <t>Øl</t>
  </si>
  <si>
    <t>Spiritus</t>
  </si>
  <si>
    <t>Vin</t>
  </si>
  <si>
    <t>Chokolade og slik</t>
  </si>
  <si>
    <t>Cigaretter og røgtobak</t>
  </si>
  <si>
    <t>Anm.: Tallene er opgjort ekskl. moms. For vin er afgiftsindtægterne opgjort inkl. grænsehandlen med alkoholsodavand og cider.</t>
  </si>
  <si>
    <t>Kilde: Danmarks Statistik og egne beregninger.</t>
  </si>
  <si>
    <t>Figur 4.5</t>
  </si>
  <si>
    <t>Indtægter fra tobaksafgifter, 2017-2022/23</t>
  </si>
  <si>
    <t>2022-23*</t>
  </si>
  <si>
    <t>Tobak i alt</t>
  </si>
  <si>
    <t>Gns. 2017-2019</t>
  </si>
  <si>
    <t>Kilde: Skattestyrelsens punktafgiftssystem, Skattestyrelsens tobaksstatistik og egne beregninger.</t>
  </si>
  <si>
    <t>Figur 4.6</t>
  </si>
  <si>
    <t>Mia. stk.</t>
  </si>
  <si>
    <t>Cigaretter</t>
  </si>
  <si>
    <t>Indtægter fra afgift på nikotinposer</t>
  </si>
  <si>
    <t>Mio. kr.</t>
  </si>
  <si>
    <t>Aug</t>
  </si>
  <si>
    <t>Sep</t>
  </si>
  <si>
    <t>Okt</t>
  </si>
  <si>
    <t>Nov</t>
  </si>
  <si>
    <t>Dec</t>
  </si>
  <si>
    <t>Jan</t>
  </si>
  <si>
    <t>Feb</t>
  </si>
  <si>
    <t>Mar</t>
  </si>
  <si>
    <t>Apr</t>
  </si>
  <si>
    <t>Maj</t>
  </si>
  <si>
    <t>Nettoindtægter</t>
  </si>
  <si>
    <t>Anm.: Indtægterne er opgjort i løbende priser.</t>
  </si>
  <si>
    <t>Kilde: Skattestyrelsens punkafgiftssystem.</t>
  </si>
  <si>
    <t>Indtægter fra afgift på nikotinvæsker</t>
  </si>
  <si>
    <t>Figur 4.7</t>
  </si>
  <si>
    <t>Selvfinansieringsgrader ved hypotetiske afgiftsnedsættelser på 100 mio. kr.</t>
  </si>
  <si>
    <t>2023-sats</t>
  </si>
  <si>
    <t>Tobak</t>
  </si>
  <si>
    <t>Kilde: Egne beregninger.</t>
  </si>
  <si>
    <t>Figur 4.8</t>
  </si>
  <si>
    <t>Selvfinansieringsgrader ved hypotetiske ændringer af vinafgiften</t>
  </si>
  <si>
    <t>Pct.</t>
  </si>
  <si>
    <t>Lavere vinafgift (500 mio. kr.)</t>
  </si>
  <si>
    <t>Lavere vinafgift (100 mio. kr.)</t>
  </si>
  <si>
    <t>Højere vinafgift (100 mio. kr.)</t>
  </si>
  <si>
    <t>Højere vinafgift (500 mio. kr.)</t>
  </si>
  <si>
    <t>Selvfinansieringsgrad</t>
  </si>
  <si>
    <t>Anm.: Tallene i parentes angiver den umiddelbare provenuvirkning ved de viste hypotetiske afgiftsændringer.</t>
  </si>
  <si>
    <t>Figur 4.9</t>
  </si>
  <si>
    <t>Mia. kr. (løbende priser)</t>
  </si>
  <si>
    <t>Danske butikker</t>
  </si>
  <si>
    <t>Udenlandske butikker</t>
  </si>
  <si>
    <t>Anm.: Opgørelsen er spørgeskemabaseret.</t>
  </si>
  <si>
    <t>Kilde: Dansk Erhverv og Foreningen for Dansk Internethandel (FDIH).</t>
  </si>
  <si>
    <t>Figur 4.10</t>
  </si>
  <si>
    <t>Danskernes e-grænsehandel (køb i udenlandske netbutikker) indenfor og udenfor EU fordelt på varer og ydelser ifølge Skattestyrelsen, 2020</t>
  </si>
  <si>
    <t>Ydelser indenfor EU</t>
  </si>
  <si>
    <t>Ydelser udenfor EU</t>
  </si>
  <si>
    <t>Varer udenfor EU</t>
  </si>
  <si>
    <t>Varer indenfor EU</t>
  </si>
  <si>
    <t>Anm.: Se anmærkning til tabel 4.5.</t>
  </si>
  <si>
    <t>Kilde: Skattestyrelsen.</t>
  </si>
  <si>
    <t>Figur 4A.1</t>
  </si>
  <si>
    <t>Danskernes grænsehandel med andre varer, 2000-2022</t>
  </si>
  <si>
    <t>Andre varer</t>
  </si>
  <si>
    <t xml:space="preserve">Anm.: Som følge af skift af dataleverandør fra Gallup til Epinion er tallene for 2016-2018 ikke direkte sammenlignelige med tidligere år. Ligeledes er tallene fra og med 2019 ikke direkte sammenlignelige med tidligere år som følge af skift af dataleverandør fra Epinion til Wilke fra og med 2. kvartal 2019. Grænsehandlen er opgjort i 2023-niveau med afsæt i udviklingen i BNP i løbende priser ifølge Økonomisk Redegørelse, maj 2023. </t>
  </si>
  <si>
    <t>Kilde: Gallup, Epinion, Wilke og egne beregninger.</t>
  </si>
  <si>
    <t>Figur 4A.2</t>
  </si>
  <si>
    <t>Anden røgtobak</t>
  </si>
  <si>
    <t>Anm.: Opgørelsen tager afsæt i usikre spørgeskemaundersøgelser.</t>
  </si>
  <si>
    <t>Boks 4.1 Figur a</t>
  </si>
  <si>
    <t>Boks 4.1 Figur b</t>
  </si>
  <si>
    <t>Vejtrafik ved den dansk-tyske grænse, 2019-2022</t>
  </si>
  <si>
    <t>Danskernes grænsehandel med nydelsesmidler fordelt på lande, 2019-2022</t>
  </si>
  <si>
    <t>Afgiftspligtigt salg af cigaretter, 2017-2022/23</t>
  </si>
  <si>
    <t>Boks 4.2 Figur a</t>
  </si>
  <si>
    <t>Boks 4.2 Figur b</t>
  </si>
  <si>
    <t>Danskernes samlede e-handel og e-grænsehandel, 2010-2022</t>
  </si>
  <si>
    <t>Danskernes grænsehandel med nydelsesmidler i 2022</t>
  </si>
  <si>
    <t>Grænsehandel med nydelsesmidler som andel af privatforbruget, 2000-2022</t>
  </si>
  <si>
    <t>Højere vinafgift (1.000 mio. kr.)</t>
  </si>
  <si>
    <t>Lavere vinafgift (1.000 mio. kr.)</t>
  </si>
  <si>
    <t>Anm.: Afgiftsindtægterne i figur 4.5 er i løbende priser og er opjort som bruttoindtægter fra salg af stempelmærker fratrukket godtgørelse for tilbageleverede stempelmærker. Det afgiftspligtige salg af cigaretter i figur 4.6 er ligeledes opgjort netto (dvs. fratrukket tilbageleverede stempelmærker). Det afgiftspligtige salg af cigaretter er opgjort ud fra afgiftsindtægterne og den kvartalsvise opgjorte gennemsnitspris i Skattestyrelsens tobaksstatistik og er derfor behæftet med usikkerhed, hvilket i særdeleshed gælder det antal cigaretter, der godtgøres ved tilbagelevering af stempelmærker. Opgørelsen i figur 4.6 er ikke sammenfaldende med tallene i Danmarks Statistiks NYT-artikel Der sælges mindre alkohol og færre cigaretter, som er baseret på oplysninger fra Skattestyrelsen vedrørerende indførelse af cigaretter i den danske detailhandel. Den overordnede tendens i begge opgørelser er dog den samme. Den yderste højre søjle i begge figurer viser henholdsvis afgiftsindtægterne og antallet af cigaretter i de fire kvartaler i perioden 2. kvartal 2022 - 1. kvartal 2023 (begge inkl.). De viste gennemsnit er for perioden 1. kvartal 2017 - 3. kvartal 2019 (begge inkl.).</t>
  </si>
  <si>
    <t>Anm.: Afgiftsindtægterne i figur 4.5 er i løbende priser og er opjort som bruttoindtægter fra salg af stempelmærker fratrukket godtgørelse for tilbageleverede stempelmærker. Det afgiftspligtige salg af cigaretter i figur 4.6 er ligeledes opgjort netto (dvs. fratrukket tilbageleverede stempelmærker). Det afgiftspligtige salg af cigaretter er opgjort ud fra afgiftsindtægterne og den kvartalsvise opgjorte gennemsnitspris i Skattestyrelsens tobaksstatistik og er derfor behæftet med usikkerhed, hvilket i særdeleshed gælder det antal cigaretter, der godtgøres ved tilbagelevering af stempelmærker. Opgørelsen i figur 4.6 er ikke sammenfaldende med tallene i Danmarks Statistiks NYT-artikel Der sælges mindre alkohol og færre cigaretter, som er baseret på oplysninger fra Skattestyrelsen vedrørerende indførelse af cigaretter i den danske detailhandel. Den overordnede tendens i begge opgørelser er dog den samme. Denyderste højre søjle i begge figurer viser henholdsvis afgiftsindtægterne og antallet af cigaretter i de fire kvartaler i perioden 2. kvartal 2022 - 1. kvartal 2023 (begge inkl.). De viste gennemsnit er for perioden 1. kvartal 2017 - 3. kvartal 2019 (begge inkl.).</t>
  </si>
  <si>
    <t xml:space="preserve">Anm.: Hypotetiske afgiftsnedsættelser med et umiddelbart mindreprovenu på 80 mio. kr. før moms, dvs. 80*(1+0,25)=100 mio. kr. inkl. moms. Foruden det initiale afgiftspligtige salg (dvs. initiale afgiftsgrundlag) fremkommer selvfinansieringsgraderne ud fra beregningsforudsætninger om ændringerne i henholdsvis forbruget af og grænsehandlen med de afgiftspligtige varer ved en ændring i afgiftsatserne, hvor der samtidig forudsættes fuld prisovervæltning af afgiftsændringen. Hertil kommer et bidrag fra den afledte arbejdsudbudsvirkning af afgiftsændringen, jf. fx Skatteøkonomisk Redegørelse 2021 (kapitel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</si>
</sst>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28"/>
      <color rgb="FF14143C"/>
      <name val="Republic DemiBold"/>
    </font>
    <font>
      <sz val="22"/>
      <color rgb="FF14143C"/>
      <name val="Republic DemiBold"/>
    </font>
    <font>
      <sz val="8"/>
      <name val="Calibri"/>
      <family val="2"/>
      <scheme val="minor"/>
    </font>
    <font>
      <sz val="11"/>
      <color rgb="FF14143C"/>
      <name val="Republic DemiBold"/>
    </font>
    <font>
      <sz val="18"/>
      <color rgb="FF14143C"/>
      <name val="Republic DemiBold"/>
    </font>
    <font>
      <sz val="12"/>
      <color rgb="FF14143C"/>
      <name val="Republic DemiBold"/>
    </font>
    <font>
      <sz val="8"/>
      <color rgb="FF14143D"/>
      <name val="Republic Office"/>
      <family val="2"/>
    </font>
    <font>
      <b/>
      <sz val="8"/>
      <color rgb="FF14143D"/>
      <name val="Republic Office"/>
      <family val="2"/>
    </font>
    <font>
      <sz val="7"/>
      <color rgb="FF14143C"/>
      <name val="Republic Office"/>
      <family val="2"/>
    </font>
    <font>
      <sz val="7"/>
      <color rgb="FF14143D"/>
      <name val="Republic Office"/>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ck">
        <color rgb="FF14143C"/>
      </bottom>
      <diagonal/>
    </border>
    <border>
      <left/>
      <right/>
      <top style="hair">
        <color rgb="FFB9B9C5"/>
      </top>
      <bottom style="hair">
        <color rgb="FFB9B9C5"/>
      </bottom>
      <diagonal/>
    </border>
    <border>
      <left/>
      <right/>
      <top style="thin">
        <color rgb="FF14143C"/>
      </top>
      <bottom style="hair">
        <color rgb="FFB9B9C5"/>
      </bottom>
      <diagonal/>
    </border>
    <border>
      <left/>
      <right/>
      <top/>
      <bottom style="hair">
        <color rgb="FFB9B9C5"/>
      </bottom>
      <diagonal/>
    </border>
    <border>
      <left/>
      <right/>
      <top style="hair">
        <color rgb="FFB9B9C5"/>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rgb="FF14143C"/>
      </top>
      <bottom style="thin">
        <color rgb="FF14143C"/>
      </bottom>
      <diagonal/>
    </border>
    <border>
      <left/>
      <right/>
      <top style="thin">
        <color rgb="FF14143C"/>
      </top>
      <bottom style="thin">
        <color rgb="FF000000"/>
      </bottom>
      <diagonal/>
    </border>
  </borders>
  <cellStyleXfs count="1">
    <xf numFmtId="0" fontId="0" fillId="0" borderId="0"/>
  </cellStyleXfs>
  <cellXfs count="40">
    <xf numFmtId="0" fontId="0" fillId="0" borderId="0" xfId="0"/>
    <xf numFmtId="0" fontId="0" fillId="2" borderId="0" xfId="0" applyFill="1"/>
    <xf numFmtId="0" fontId="1" fillId="2" borderId="0" xfId="0" applyFont="1" applyFill="1" applyAlignment="1">
      <alignment vertical="center" wrapText="1"/>
    </xf>
    <xf numFmtId="0" fontId="2" fillId="2" borderId="0" xfId="0" applyFont="1" applyFill="1" applyAlignment="1">
      <alignment vertical="center" wrapText="1"/>
    </xf>
    <xf numFmtId="0" fontId="0" fillId="2" borderId="1" xfId="0" applyFill="1" applyBorder="1"/>
    <xf numFmtId="0" fontId="4" fillId="2" borderId="0" xfId="0" applyFont="1" applyFill="1"/>
    <xf numFmtId="0" fontId="5" fillId="2" borderId="1" xfId="0" applyFont="1" applyFill="1" applyBorder="1" applyAlignment="1">
      <alignment vertical="center" wrapText="1"/>
    </xf>
    <xf numFmtId="0" fontId="7"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3" xfId="0" applyFont="1" applyFill="1" applyBorder="1" applyAlignment="1">
      <alignment horizontal="right" vertical="center"/>
    </xf>
    <xf numFmtId="0" fontId="7" fillId="2" borderId="5" xfId="0" applyFont="1" applyFill="1" applyBorder="1" applyAlignment="1">
      <alignment horizontal="left" vertical="center"/>
    </xf>
    <xf numFmtId="0" fontId="9" fillId="2" borderId="0" xfId="0" applyFont="1" applyFill="1" applyAlignment="1">
      <alignment wrapText="1"/>
    </xf>
    <xf numFmtId="4" fontId="7" fillId="2" borderId="0" xfId="0" applyNumberFormat="1" applyFont="1" applyFill="1" applyAlignment="1">
      <alignment horizontal="right" vertical="center"/>
    </xf>
    <xf numFmtId="3" fontId="7" fillId="2" borderId="5" xfId="0" applyNumberFormat="1" applyFont="1" applyFill="1" applyBorder="1" applyAlignment="1">
      <alignment horizontal="right" vertical="center"/>
    </xf>
    <xf numFmtId="0" fontId="7" fillId="2" borderId="5" xfId="0" applyFont="1" applyFill="1" applyBorder="1" applyAlignment="1">
      <alignment horizontal="left" vertical="center" wrapText="1"/>
    </xf>
    <xf numFmtId="1" fontId="7" fillId="2" borderId="2" xfId="0" applyNumberFormat="1" applyFont="1" applyFill="1" applyBorder="1" applyAlignment="1">
      <alignment horizontal="right" vertical="center" wrapText="1"/>
    </xf>
    <xf numFmtId="1" fontId="7" fillId="2" borderId="5" xfId="0" applyNumberFormat="1" applyFont="1" applyFill="1" applyBorder="1" applyAlignment="1">
      <alignment horizontal="right" vertical="center" wrapText="1"/>
    </xf>
    <xf numFmtId="4" fontId="7" fillId="2" borderId="5" xfId="0" applyNumberFormat="1" applyFont="1" applyFill="1" applyBorder="1" applyAlignment="1">
      <alignment horizontal="right" vertical="center"/>
    </xf>
    <xf numFmtId="164" fontId="7" fillId="2" borderId="2" xfId="0" applyNumberFormat="1" applyFont="1" applyFill="1" applyBorder="1" applyAlignment="1">
      <alignment horizontal="right" vertical="center" wrapText="1"/>
    </xf>
    <xf numFmtId="164" fontId="7" fillId="2" borderId="5" xfId="0" applyNumberFormat="1" applyFont="1" applyFill="1" applyBorder="1" applyAlignment="1">
      <alignment horizontal="right" vertical="center" wrapText="1"/>
    </xf>
    <xf numFmtId="2" fontId="7" fillId="2" borderId="2" xfId="0" applyNumberFormat="1" applyFont="1" applyFill="1" applyBorder="1" applyAlignment="1">
      <alignment horizontal="right" vertical="center" wrapText="1"/>
    </xf>
    <xf numFmtId="2" fontId="7" fillId="2" borderId="5" xfId="0" applyNumberFormat="1" applyFont="1" applyFill="1" applyBorder="1" applyAlignment="1">
      <alignment horizontal="right" vertical="center" wrapText="1"/>
    </xf>
    <xf numFmtId="0" fontId="8" fillId="2" borderId="4" xfId="0" applyFont="1" applyFill="1" applyBorder="1" applyAlignment="1">
      <alignment horizontal="left" vertical="center" wrapText="1"/>
    </xf>
    <xf numFmtId="1" fontId="8" fillId="2" borderId="4" xfId="0" applyNumberFormat="1" applyFont="1" applyFill="1" applyBorder="1" applyAlignment="1">
      <alignment horizontal="right" vertical="center" wrapText="1"/>
    </xf>
    <xf numFmtId="0" fontId="7" fillId="2" borderId="8" xfId="0" applyFont="1" applyFill="1" applyBorder="1" applyAlignment="1">
      <alignment horizontal="left" vertical="center" wrapText="1"/>
    </xf>
    <xf numFmtId="1" fontId="7" fillId="2" borderId="8" xfId="0" applyNumberFormat="1" applyFont="1" applyFill="1" applyBorder="1" applyAlignment="1">
      <alignment horizontal="right" vertical="center" wrapText="1"/>
    </xf>
    <xf numFmtId="0" fontId="0" fillId="2" borderId="8" xfId="0" applyFill="1" applyBorder="1"/>
    <xf numFmtId="1" fontId="8" fillId="2" borderId="4" xfId="0" applyNumberFormat="1" applyFont="1" applyFill="1" applyBorder="1" applyAlignment="1">
      <alignment horizontal="right" vertical="center"/>
    </xf>
    <xf numFmtId="0" fontId="8" fillId="2" borderId="10" xfId="0" applyFont="1" applyFill="1" applyBorder="1" applyAlignment="1">
      <alignment horizontal="left" vertical="center"/>
    </xf>
    <xf numFmtId="4" fontId="0" fillId="2" borderId="0" xfId="0" applyNumberFormat="1" applyFill="1"/>
    <xf numFmtId="2" fontId="0" fillId="2" borderId="0" xfId="0" applyNumberFormat="1" applyFill="1"/>
    <xf numFmtId="164" fontId="0" fillId="2" borderId="0" xfId="0" applyNumberFormat="1" applyFill="1"/>
    <xf numFmtId="0" fontId="6"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horizontal="left" wrapText="1"/>
    </xf>
    <xf numFmtId="0" fontId="10" fillId="2" borderId="0" xfId="0" applyFont="1" applyFill="1" applyAlignment="1">
      <alignment horizontal="left" vertical="center" wrapText="1"/>
    </xf>
    <xf numFmtId="0" fontId="9" fillId="2" borderId="0" xfId="0" applyFont="1" applyFill="1" applyAlignment="1">
      <alignment horizontal="left" vertical="center" wrapText="1"/>
    </xf>
    <xf numFmtId="0" fontId="6" fillId="2" borderId="7" xfId="0" applyFont="1" applyFill="1" applyBorder="1" applyAlignment="1">
      <alignment vertical="center" wrapText="1"/>
    </xf>
    <xf numFmtId="0" fontId="8" fillId="2"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141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15240</xdr:colOff>
      <xdr:row>1</xdr:row>
      <xdr:rowOff>1</xdr:rowOff>
    </xdr:from>
    <xdr:to>
      <xdr:col>5</xdr:col>
      <xdr:colOff>507365</xdr:colOff>
      <xdr:row>3</xdr:row>
      <xdr:rowOff>237234</xdr:rowOff>
    </xdr:to>
    <xdr:pic>
      <xdr:nvPicPr>
        <xdr:cNvPr id="2" name="Picture 8" descr="P27#y2">
          <a:extLst>
            <a:ext uri="{FF2B5EF4-FFF2-40B4-BE49-F238E27FC236}">
              <a16:creationId xmlns:a16="http://schemas.microsoft.com/office/drawing/2014/main" id="{F0581B56-0328-818B-CC5F-6A2F4CC4E1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0280" y="182881"/>
          <a:ext cx="1104900" cy="1026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5FC0C-A27D-436C-94C5-7E093F0C1280}">
  <dimension ref="B2:F22"/>
  <sheetViews>
    <sheetView tabSelected="1" workbookViewId="0"/>
  </sheetViews>
  <sheetFormatPr defaultColWidth="8.85546875" defaultRowHeight="15" x14ac:dyDescent="0.25"/>
  <cols>
    <col min="1" max="1" width="8.85546875" style="1"/>
    <col min="2" max="2" width="105.140625" style="1" customWidth="1"/>
    <col min="3" max="16384" width="8.85546875" style="1"/>
  </cols>
  <sheetData>
    <row r="2" spans="2:6" ht="31.15" customHeight="1" x14ac:dyDescent="0.25">
      <c r="B2" s="3" t="s">
        <v>0</v>
      </c>
    </row>
    <row r="3" spans="2:6" ht="31.15" customHeight="1" x14ac:dyDescent="0.25">
      <c r="B3" s="2" t="s">
        <v>1</v>
      </c>
    </row>
    <row r="4" spans="2:6" ht="31.15" customHeight="1" thickBot="1" x14ac:dyDescent="0.3">
      <c r="B4" s="6" t="s">
        <v>2</v>
      </c>
      <c r="C4" s="4"/>
      <c r="D4" s="4"/>
      <c r="E4" s="4"/>
      <c r="F4" s="4"/>
    </row>
    <row r="5" spans="2:6" ht="15.75" thickTop="1" x14ac:dyDescent="0.25"/>
    <row r="7" spans="2:6" x14ac:dyDescent="0.25">
      <c r="B7" s="5" t="str">
        <f>'Boks 4.1 Figur a'!$B$3&amp;" "&amp;'Boks 4.1 Figur a'!$B$4</f>
        <v>Boks 4.1 Figur a Vejtrafik ved den dansk-tyske grænse, 2019-2022</v>
      </c>
    </row>
    <row r="8" spans="2:6" x14ac:dyDescent="0.25">
      <c r="B8" s="5" t="str">
        <f>'Boks 4.1 Figur b'!$B$3&amp;" "&amp;'Boks 4.1 Figur b'!$B$4</f>
        <v>Boks 4.1 Figur b Passagertrafik i danske lufthavne, 2019-2022</v>
      </c>
    </row>
    <row r="9" spans="2:6" x14ac:dyDescent="0.25">
      <c r="B9" s="5" t="str">
        <f>'4.1'!$B$3&amp;" "&amp;'4.1'!$B$4</f>
        <v>Figur 4.1 Grænsehandel med nydelsesmidler, 2010-2022</v>
      </c>
    </row>
    <row r="10" spans="2:6" x14ac:dyDescent="0.25">
      <c r="B10" s="5" t="str">
        <f>'4.2'!$B$3&amp;" "&amp;'4.2'!$B$4</f>
        <v>Figur 4.2 Grænsehandel med nydelsesmidler som andel af privatforbruget, 2000-2022</v>
      </c>
    </row>
    <row r="11" spans="2:6" x14ac:dyDescent="0.25">
      <c r="B11" s="5" t="str">
        <f>'4.3'!$B$3&amp;" "&amp;'4.3'!$B$4</f>
        <v>Figur 4.3 Danskernes grænsehandel med nydelsesmidler fordelt på lande, 2019-2022</v>
      </c>
    </row>
    <row r="12" spans="2:6" x14ac:dyDescent="0.25">
      <c r="B12" s="5" t="str">
        <f>'4.4'!$B$3&amp;" "&amp;'4.4'!$B$4</f>
        <v>Figur 4.4 Faktiske og beregnede hypotetiske punktafgiftsindtægter fra grænsehandel, 2022</v>
      </c>
    </row>
    <row r="13" spans="2:6" x14ac:dyDescent="0.25">
      <c r="B13" s="5" t="str">
        <f>'4.5'!$B$3&amp;" "&amp;'4.5'!$B$4</f>
        <v>Figur 4.5 Indtægter fra tobaksafgifter, 2017-2022/23</v>
      </c>
    </row>
    <row r="14" spans="2:6" x14ac:dyDescent="0.25">
      <c r="B14" s="5" t="str">
        <f>'4.6'!$B$3&amp;" "&amp;'4.6'!$B$4</f>
        <v>Figur 4.6 Afgiftspligtigt salg af cigaretter, 2017-2022/23</v>
      </c>
    </row>
    <row r="15" spans="2:6" x14ac:dyDescent="0.25">
      <c r="B15" s="5" t="str">
        <f>'Boks 4.2 Figur a'!$B$3&amp;" "&amp;'Boks 4.2 Figur a'!$B$4</f>
        <v>Boks 4.2 Figur a Indtægter fra afgift på nikotinposer</v>
      </c>
    </row>
    <row r="16" spans="2:6" x14ac:dyDescent="0.25">
      <c r="B16" s="5" t="str">
        <f>'Boks 4.2 Figur b'!$B$3&amp;" "&amp;'Boks 4.2 Figur b'!$B$4</f>
        <v>Boks 4.2 Figur b Indtægter fra afgift på nikotinvæsker</v>
      </c>
    </row>
    <row r="17" spans="2:2" x14ac:dyDescent="0.25">
      <c r="B17" s="5" t="str">
        <f>'4.7'!$B$3&amp;" "&amp;'4.7'!$B$4</f>
        <v>Figur 4.7 Selvfinansieringsgrader ved hypotetiske afgiftsnedsættelser på 100 mio. kr.</v>
      </c>
    </row>
    <row r="18" spans="2:2" x14ac:dyDescent="0.25">
      <c r="B18" s="5" t="str">
        <f>'4.8'!$B$3&amp;" "&amp;'4.8'!$B$4</f>
        <v>Figur 4.8 Selvfinansieringsgrader ved hypotetiske ændringer af vinafgiften</v>
      </c>
    </row>
    <row r="19" spans="2:2" x14ac:dyDescent="0.25">
      <c r="B19" s="5" t="str">
        <f>'4.9'!$B$3&amp;" "&amp;'4.9'!$B$4</f>
        <v>Figur 4.9 Danskernes samlede e-handel og e-grænsehandel, 2010-2022</v>
      </c>
    </row>
    <row r="20" spans="2:2" x14ac:dyDescent="0.25">
      <c r="B20" s="5" t="str">
        <f>'4.10'!$B$3&amp;" "&amp;'4.10'!$B$4</f>
        <v>Figur 4.10 Danskernes e-grænsehandel (køb i udenlandske netbutikker) indenfor og udenfor EU fordelt på varer og ydelser ifølge Skattestyrelsen, 2020</v>
      </c>
    </row>
    <row r="21" spans="2:2" x14ac:dyDescent="0.25">
      <c r="B21" s="5" t="str">
        <f>A.1!$B$3&amp;" "&amp;A.1!$B$4</f>
        <v>Figur 4A.1 Danskernes grænsehandel med andre varer, 2000-2022</v>
      </c>
    </row>
    <row r="22" spans="2:2" x14ac:dyDescent="0.25">
      <c r="B22" s="5" t="str">
        <f>A.2!$B$3&amp;" "&amp;A.2!$B$4</f>
        <v>Figur 4A.2 Danskernes grænsehandel med nydelsesmidler i 2022</v>
      </c>
    </row>
  </sheetData>
  <phoneticPr fontId="3"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4A1A4-473B-41CC-B09C-3AF40CF4437F}">
  <dimension ref="B2:L11"/>
  <sheetViews>
    <sheetView workbookViewId="0"/>
  </sheetViews>
  <sheetFormatPr defaultColWidth="8.85546875" defaultRowHeight="15" x14ac:dyDescent="0.25"/>
  <cols>
    <col min="1" max="1" width="8.85546875" style="1"/>
    <col min="2" max="2" width="61.28515625" style="1" bestFit="1" customWidth="1"/>
    <col min="3" max="3" width="10" style="1" bestFit="1" customWidth="1"/>
    <col min="4" max="16384" width="8.85546875" style="1"/>
  </cols>
  <sheetData>
    <row r="2" spans="2:12" ht="31.15" customHeight="1" x14ac:dyDescent="0.25">
      <c r="B2" s="3"/>
    </row>
    <row r="3" spans="2:12" ht="31.15" customHeight="1" x14ac:dyDescent="0.25">
      <c r="B3" s="3" t="s">
        <v>128</v>
      </c>
    </row>
    <row r="4" spans="2:12" ht="31.15" customHeight="1" thickBot="1" x14ac:dyDescent="0.3">
      <c r="B4" s="32" t="s">
        <v>71</v>
      </c>
      <c r="C4" s="32"/>
      <c r="D4" s="32"/>
      <c r="E4" s="32"/>
      <c r="F4" s="32"/>
      <c r="G4" s="32"/>
      <c r="H4" s="32"/>
      <c r="I4" s="32"/>
      <c r="J4" s="32"/>
      <c r="K4" s="32"/>
      <c r="L4" s="32"/>
    </row>
    <row r="6" spans="2:12" x14ac:dyDescent="0.25">
      <c r="B6" s="28" t="s">
        <v>72</v>
      </c>
      <c r="C6" s="39">
        <v>2022</v>
      </c>
      <c r="D6" s="39"/>
      <c r="E6" s="39"/>
      <c r="F6" s="39"/>
      <c r="G6" s="39"/>
      <c r="H6" s="39">
        <v>2023</v>
      </c>
      <c r="I6" s="39"/>
      <c r="J6" s="39"/>
      <c r="K6" s="39"/>
      <c r="L6" s="39"/>
    </row>
    <row r="7" spans="2:12" x14ac:dyDescent="0.25">
      <c r="C7" s="9" t="s">
        <v>73</v>
      </c>
      <c r="D7" s="9" t="s">
        <v>74</v>
      </c>
      <c r="E7" s="9" t="s">
        <v>75</v>
      </c>
      <c r="F7" s="9" t="s">
        <v>76</v>
      </c>
      <c r="G7" s="9" t="s">
        <v>77</v>
      </c>
      <c r="H7" s="9" t="s">
        <v>78</v>
      </c>
      <c r="I7" s="9" t="s">
        <v>79</v>
      </c>
      <c r="J7" s="9" t="s">
        <v>80</v>
      </c>
      <c r="K7" s="9" t="s">
        <v>81</v>
      </c>
      <c r="L7" s="9" t="s">
        <v>82</v>
      </c>
    </row>
    <row r="8" spans="2:12" x14ac:dyDescent="0.25">
      <c r="B8" s="10" t="s">
        <v>83</v>
      </c>
      <c r="C8" s="17">
        <v>0.43</v>
      </c>
      <c r="D8" s="17">
        <v>4.84</v>
      </c>
      <c r="E8" s="17">
        <v>40.299999999999997</v>
      </c>
      <c r="F8" s="17">
        <v>35.369999999999997</v>
      </c>
      <c r="G8" s="17">
        <v>26.81</v>
      </c>
      <c r="H8" s="17">
        <v>29.86</v>
      </c>
      <c r="I8" s="17">
        <v>25.97</v>
      </c>
      <c r="J8" s="17">
        <v>21.59</v>
      </c>
      <c r="K8" s="17">
        <v>23.27</v>
      </c>
      <c r="L8" s="17">
        <v>31.43</v>
      </c>
    </row>
    <row r="9" spans="2:12" x14ac:dyDescent="0.25">
      <c r="B9" s="33" t="s">
        <v>84</v>
      </c>
      <c r="C9" s="33"/>
      <c r="D9" s="33"/>
      <c r="E9" s="33"/>
      <c r="F9" s="33"/>
    </row>
    <row r="10" spans="2:12" ht="15" customHeight="1" x14ac:dyDescent="0.25">
      <c r="B10" s="34" t="s">
        <v>85</v>
      </c>
      <c r="C10" s="34"/>
      <c r="D10" s="34"/>
      <c r="E10" s="34"/>
      <c r="F10" s="34"/>
    </row>
    <row r="11" spans="2:12" x14ac:dyDescent="0.25">
      <c r="C11" s="29"/>
      <c r="D11" s="29"/>
      <c r="E11" s="29"/>
      <c r="F11" s="29"/>
      <c r="G11" s="29"/>
      <c r="H11" s="29"/>
      <c r="I11" s="29"/>
      <c r="J11" s="29"/>
      <c r="K11" s="29"/>
      <c r="L11" s="29"/>
    </row>
  </sheetData>
  <mergeCells count="5">
    <mergeCell ref="B9:F9"/>
    <mergeCell ref="B10:F10"/>
    <mergeCell ref="B4:L4"/>
    <mergeCell ref="C6:G6"/>
    <mergeCell ref="H6:L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5553F-547D-4FC0-B2F7-D5EDDFEE6466}">
  <dimension ref="B2:L11"/>
  <sheetViews>
    <sheetView workbookViewId="0"/>
  </sheetViews>
  <sheetFormatPr defaultColWidth="8.85546875" defaultRowHeight="15" x14ac:dyDescent="0.25"/>
  <cols>
    <col min="1" max="1" width="8.85546875" style="1"/>
    <col min="2" max="2" width="61.28515625" style="1" bestFit="1" customWidth="1"/>
    <col min="3" max="3" width="10" style="1" bestFit="1" customWidth="1"/>
    <col min="4" max="16384" width="8.85546875" style="1"/>
  </cols>
  <sheetData>
    <row r="2" spans="2:12" ht="31.15" customHeight="1" x14ac:dyDescent="0.25">
      <c r="B2" s="3"/>
    </row>
    <row r="3" spans="2:12" ht="31.15" customHeight="1" x14ac:dyDescent="0.25">
      <c r="B3" s="3" t="s">
        <v>129</v>
      </c>
    </row>
    <row r="4" spans="2:12" ht="31.15" customHeight="1" thickBot="1" x14ac:dyDescent="0.3">
      <c r="B4" s="32" t="s">
        <v>86</v>
      </c>
      <c r="C4" s="32"/>
      <c r="D4" s="32"/>
      <c r="E4" s="32"/>
      <c r="F4" s="32"/>
      <c r="G4" s="32"/>
      <c r="H4" s="32"/>
      <c r="I4" s="32"/>
      <c r="J4" s="32"/>
      <c r="K4" s="32"/>
      <c r="L4" s="32"/>
    </row>
    <row r="6" spans="2:12" x14ac:dyDescent="0.25">
      <c r="B6" s="8" t="s">
        <v>72</v>
      </c>
      <c r="C6" s="39">
        <v>2022</v>
      </c>
      <c r="D6" s="39"/>
      <c r="E6" s="39"/>
      <c r="F6" s="39"/>
      <c r="G6" s="39"/>
      <c r="H6" s="39">
        <v>2023</v>
      </c>
      <c r="I6" s="39"/>
      <c r="J6" s="39"/>
      <c r="K6" s="39"/>
      <c r="L6" s="39"/>
    </row>
    <row r="7" spans="2:12" x14ac:dyDescent="0.25">
      <c r="B7" s="8"/>
      <c r="C7" s="9" t="s">
        <v>73</v>
      </c>
      <c r="D7" s="9" t="s">
        <v>74</v>
      </c>
      <c r="E7" s="9" t="s">
        <v>75</v>
      </c>
      <c r="F7" s="9" t="s">
        <v>76</v>
      </c>
      <c r="G7" s="9" t="s">
        <v>77</v>
      </c>
      <c r="H7" s="9" t="s">
        <v>78</v>
      </c>
      <c r="I7" s="9" t="s">
        <v>79</v>
      </c>
      <c r="J7" s="9" t="s">
        <v>80</v>
      </c>
      <c r="K7" s="9" t="s">
        <v>81</v>
      </c>
      <c r="L7" s="9" t="s">
        <v>82</v>
      </c>
    </row>
    <row r="8" spans="2:12" x14ac:dyDescent="0.25">
      <c r="B8" s="10" t="s">
        <v>83</v>
      </c>
      <c r="C8" s="17">
        <v>0</v>
      </c>
      <c r="D8" s="17">
        <v>0</v>
      </c>
      <c r="E8" s="17">
        <v>2.04</v>
      </c>
      <c r="F8" s="17">
        <v>3.22</v>
      </c>
      <c r="G8" s="17">
        <v>1.43</v>
      </c>
      <c r="H8" s="17">
        <v>11.51</v>
      </c>
      <c r="I8" s="17">
        <v>3.59</v>
      </c>
      <c r="J8" s="17">
        <v>7.14</v>
      </c>
      <c r="K8" s="17">
        <v>4.04</v>
      </c>
      <c r="L8" s="17">
        <v>5.86</v>
      </c>
    </row>
    <row r="9" spans="2:12" x14ac:dyDescent="0.25">
      <c r="B9" s="33" t="s">
        <v>84</v>
      </c>
      <c r="C9" s="33"/>
      <c r="D9" s="33"/>
      <c r="E9" s="33"/>
      <c r="F9" s="33"/>
    </row>
    <row r="10" spans="2:12" ht="15" customHeight="1" x14ac:dyDescent="0.25">
      <c r="B10" s="34" t="s">
        <v>85</v>
      </c>
      <c r="C10" s="34"/>
      <c r="D10" s="34"/>
      <c r="E10" s="34"/>
      <c r="F10" s="34"/>
    </row>
    <row r="11" spans="2:12" x14ac:dyDescent="0.25">
      <c r="C11" s="29"/>
      <c r="D11" s="29"/>
      <c r="E11" s="29"/>
      <c r="F11" s="29"/>
      <c r="G11" s="29"/>
      <c r="H11" s="29"/>
      <c r="I11" s="29"/>
      <c r="J11" s="29"/>
      <c r="K11" s="29"/>
      <c r="L11" s="29"/>
    </row>
  </sheetData>
  <mergeCells count="5">
    <mergeCell ref="B4:L4"/>
    <mergeCell ref="C6:G6"/>
    <mergeCell ref="H6:L6"/>
    <mergeCell ref="B9:F9"/>
    <mergeCell ref="B10:F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4F39C-F2F6-4BF8-8C63-F81380536190}">
  <dimension ref="B2:F110"/>
  <sheetViews>
    <sheetView workbookViewId="0"/>
  </sheetViews>
  <sheetFormatPr defaultColWidth="8.85546875" defaultRowHeight="15" x14ac:dyDescent="0.25"/>
  <cols>
    <col min="1" max="1" width="8.85546875" style="1"/>
    <col min="2" max="2" width="44.42578125" style="1" customWidth="1"/>
    <col min="3" max="3" width="31.42578125" style="1" customWidth="1"/>
    <col min="4" max="15" width="12.7109375" style="1" customWidth="1"/>
    <col min="16" max="16384" width="8.85546875" style="1"/>
  </cols>
  <sheetData>
    <row r="2" spans="2:6" ht="31.15" customHeight="1" x14ac:dyDescent="0.25">
      <c r="B2" s="3"/>
    </row>
    <row r="3" spans="2:6" ht="31.15" customHeight="1" x14ac:dyDescent="0.25">
      <c r="B3" s="3" t="s">
        <v>87</v>
      </c>
    </row>
    <row r="4" spans="2:6" ht="31.15" customHeight="1" thickBot="1" x14ac:dyDescent="0.3">
      <c r="B4" s="32" t="s">
        <v>88</v>
      </c>
      <c r="C4" s="32"/>
    </row>
    <row r="5" spans="2:6" x14ac:dyDescent="0.25">
      <c r="B5" s="24"/>
      <c r="C5" s="25"/>
    </row>
    <row r="6" spans="2:6" x14ac:dyDescent="0.25">
      <c r="B6" s="22"/>
      <c r="C6" s="23" t="s">
        <v>89</v>
      </c>
    </row>
    <row r="7" spans="2:6" x14ac:dyDescent="0.25">
      <c r="B7" s="7" t="s">
        <v>90</v>
      </c>
      <c r="C7" s="15">
        <v>92</v>
      </c>
    </row>
    <row r="8" spans="2:6" x14ac:dyDescent="0.25">
      <c r="B8" s="7" t="s">
        <v>56</v>
      </c>
      <c r="C8" s="15">
        <v>70</v>
      </c>
    </row>
    <row r="9" spans="2:6" x14ac:dyDescent="0.25">
      <c r="B9" s="7" t="s">
        <v>57</v>
      </c>
      <c r="C9" s="15">
        <v>38</v>
      </c>
    </row>
    <row r="10" spans="2:6" x14ac:dyDescent="0.25">
      <c r="B10" s="7" t="s">
        <v>58</v>
      </c>
      <c r="C10" s="15">
        <v>20</v>
      </c>
    </row>
    <row r="11" spans="2:6" x14ac:dyDescent="0.25">
      <c r="B11" s="14" t="s">
        <v>55</v>
      </c>
      <c r="C11" s="16">
        <v>17</v>
      </c>
    </row>
    <row r="12" spans="2:6" ht="52.5" customHeight="1" x14ac:dyDescent="0.25">
      <c r="B12" s="33" t="s">
        <v>137</v>
      </c>
      <c r="C12" s="33"/>
    </row>
    <row r="13" spans="2:6" ht="15" customHeight="1" x14ac:dyDescent="0.25">
      <c r="B13" s="35" t="s">
        <v>91</v>
      </c>
      <c r="C13" s="35"/>
      <c r="D13" s="11"/>
      <c r="E13" s="11"/>
      <c r="F13" s="11"/>
    </row>
    <row r="15" spans="2:6" ht="15" customHeight="1" x14ac:dyDescent="0.25"/>
    <row r="110" ht="19.899999999999999" customHeight="1" x14ac:dyDescent="0.25"/>
  </sheetData>
  <mergeCells count="3">
    <mergeCell ref="B4:C4"/>
    <mergeCell ref="B12:C12"/>
    <mergeCell ref="B13:C1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80C7-7F32-4341-A7D2-6C75B9B03B1D}">
  <dimension ref="B2:H9"/>
  <sheetViews>
    <sheetView workbookViewId="0"/>
  </sheetViews>
  <sheetFormatPr defaultColWidth="8.85546875" defaultRowHeight="15" x14ac:dyDescent="0.25"/>
  <cols>
    <col min="1" max="1" width="8.85546875" style="1"/>
    <col min="2" max="2" width="37.85546875" style="1" customWidth="1"/>
    <col min="3" max="3" width="24.42578125" style="1" bestFit="1" customWidth="1"/>
    <col min="4" max="7" width="23.42578125" style="1" bestFit="1" customWidth="1"/>
    <col min="8" max="8" width="24.42578125" style="1" bestFit="1" customWidth="1"/>
    <col min="9" max="16384" width="8.85546875" style="1"/>
  </cols>
  <sheetData>
    <row r="2" spans="2:8" ht="31.15" customHeight="1" x14ac:dyDescent="0.25">
      <c r="B2" s="3"/>
    </row>
    <row r="3" spans="2:8" ht="31.15" customHeight="1" x14ac:dyDescent="0.25">
      <c r="B3" s="3" t="s">
        <v>92</v>
      </c>
    </row>
    <row r="4" spans="2:8" ht="31.15" customHeight="1" thickBot="1" x14ac:dyDescent="0.3">
      <c r="B4" s="32" t="s">
        <v>93</v>
      </c>
      <c r="C4" s="32"/>
      <c r="D4" s="32"/>
      <c r="E4" s="32"/>
      <c r="F4" s="32"/>
      <c r="G4" s="32"/>
      <c r="H4" s="32"/>
    </row>
    <row r="6" spans="2:8" x14ac:dyDescent="0.25">
      <c r="B6" s="8" t="s">
        <v>94</v>
      </c>
      <c r="C6" s="9" t="s">
        <v>134</v>
      </c>
      <c r="D6" s="9" t="s">
        <v>95</v>
      </c>
      <c r="E6" s="9" t="s">
        <v>96</v>
      </c>
      <c r="F6" s="9" t="s">
        <v>97</v>
      </c>
      <c r="G6" s="9" t="s">
        <v>98</v>
      </c>
      <c r="H6" s="9" t="s">
        <v>133</v>
      </c>
    </row>
    <row r="7" spans="2:8" x14ac:dyDescent="0.25">
      <c r="B7" s="14" t="s">
        <v>99</v>
      </c>
      <c r="C7" s="13">
        <v>27</v>
      </c>
      <c r="D7" s="13">
        <v>33</v>
      </c>
      <c r="E7" s="13">
        <v>38</v>
      </c>
      <c r="F7" s="13">
        <v>40</v>
      </c>
      <c r="G7" s="13">
        <v>45</v>
      </c>
      <c r="H7" s="13">
        <v>51</v>
      </c>
    </row>
    <row r="8" spans="2:8" x14ac:dyDescent="0.25">
      <c r="B8" s="36" t="s">
        <v>100</v>
      </c>
      <c r="C8" s="36"/>
      <c r="D8" s="36"/>
      <c r="E8" s="36"/>
      <c r="F8" s="36"/>
      <c r="G8" s="12"/>
      <c r="H8" s="12"/>
    </row>
    <row r="9" spans="2:8" x14ac:dyDescent="0.25">
      <c r="B9" s="37" t="s">
        <v>91</v>
      </c>
      <c r="C9" s="37"/>
      <c r="D9" s="37"/>
      <c r="E9" s="37"/>
      <c r="F9" s="37"/>
    </row>
  </sheetData>
  <mergeCells count="3">
    <mergeCell ref="B8:F8"/>
    <mergeCell ref="B9:F9"/>
    <mergeCell ref="B4:H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7277-6CB6-426B-B7F3-75EB94CCFA08}">
  <dimension ref="B2:O109"/>
  <sheetViews>
    <sheetView workbookViewId="0"/>
  </sheetViews>
  <sheetFormatPr defaultColWidth="8.85546875" defaultRowHeight="15" x14ac:dyDescent="0.25"/>
  <cols>
    <col min="1" max="1" width="8.85546875" style="1"/>
    <col min="2" max="2" width="32.140625" style="1" customWidth="1"/>
    <col min="3" max="15" width="12.7109375" style="1" customWidth="1"/>
    <col min="16" max="16384" width="8.85546875" style="1"/>
  </cols>
  <sheetData>
    <row r="2" spans="2:15" ht="31.15" customHeight="1" x14ac:dyDescent="0.25">
      <c r="B2" s="3"/>
    </row>
    <row r="3" spans="2:15" ht="31.15" customHeight="1" x14ac:dyDescent="0.25">
      <c r="B3" s="3" t="s">
        <v>101</v>
      </c>
    </row>
    <row r="4" spans="2:15" ht="31.15" customHeight="1" thickBot="1" x14ac:dyDescent="0.3">
      <c r="B4" s="32" t="s">
        <v>130</v>
      </c>
      <c r="C4" s="32"/>
      <c r="D4" s="32"/>
      <c r="E4" s="32"/>
      <c r="F4" s="32"/>
      <c r="G4" s="32"/>
      <c r="H4" s="32"/>
      <c r="I4" s="32"/>
      <c r="J4" s="32"/>
      <c r="K4" s="32"/>
      <c r="L4" s="32"/>
      <c r="M4" s="32"/>
      <c r="N4" s="32"/>
      <c r="O4" s="32"/>
    </row>
    <row r="5" spans="2:15" x14ac:dyDescent="0.25">
      <c r="B5" s="24"/>
      <c r="C5" s="25"/>
      <c r="D5" s="26"/>
      <c r="E5" s="26"/>
      <c r="F5" s="26"/>
      <c r="G5" s="26"/>
      <c r="H5" s="26"/>
      <c r="I5" s="26"/>
      <c r="J5" s="26"/>
      <c r="K5" s="26"/>
      <c r="L5" s="26"/>
      <c r="M5" s="26"/>
      <c r="N5" s="26"/>
      <c r="O5" s="26"/>
    </row>
    <row r="6" spans="2:15" x14ac:dyDescent="0.25">
      <c r="B6" s="22" t="s">
        <v>102</v>
      </c>
      <c r="C6" s="23">
        <v>2010</v>
      </c>
      <c r="D6" s="23">
        <v>2011</v>
      </c>
      <c r="E6" s="23">
        <v>2012</v>
      </c>
      <c r="F6" s="23">
        <v>2013</v>
      </c>
      <c r="G6" s="23">
        <v>2014</v>
      </c>
      <c r="H6" s="23">
        <v>2015</v>
      </c>
      <c r="I6" s="23">
        <v>2016</v>
      </c>
      <c r="J6" s="23">
        <v>2017</v>
      </c>
      <c r="K6" s="23">
        <v>2018</v>
      </c>
      <c r="L6" s="23">
        <v>2019</v>
      </c>
      <c r="M6" s="23">
        <v>2020</v>
      </c>
      <c r="N6" s="23">
        <v>2021</v>
      </c>
      <c r="O6" s="23">
        <v>2022</v>
      </c>
    </row>
    <row r="7" spans="2:15" x14ac:dyDescent="0.25">
      <c r="B7" s="7" t="s">
        <v>103</v>
      </c>
      <c r="C7" s="18">
        <v>32</v>
      </c>
      <c r="D7" s="18">
        <v>37</v>
      </c>
      <c r="E7" s="18">
        <v>42.2</v>
      </c>
      <c r="F7" s="18">
        <v>45.2</v>
      </c>
      <c r="G7" s="18">
        <v>50.1</v>
      </c>
      <c r="H7" s="18">
        <v>60</v>
      </c>
      <c r="I7" s="18">
        <v>68.2</v>
      </c>
      <c r="J7" s="18">
        <v>77.400000000000006</v>
      </c>
      <c r="K7" s="18">
        <v>85.9</v>
      </c>
      <c r="L7" s="18">
        <v>95.5</v>
      </c>
      <c r="M7" s="18">
        <v>109.4</v>
      </c>
      <c r="N7" s="18">
        <v>132.9</v>
      </c>
      <c r="O7" s="18">
        <v>127.7</v>
      </c>
    </row>
    <row r="8" spans="2:15" x14ac:dyDescent="0.25">
      <c r="B8" s="7" t="s">
        <v>104</v>
      </c>
      <c r="C8" s="18">
        <v>8</v>
      </c>
      <c r="D8" s="18">
        <v>9</v>
      </c>
      <c r="E8" s="18">
        <v>12.5</v>
      </c>
      <c r="F8" s="19">
        <v>17.2</v>
      </c>
      <c r="G8" s="19">
        <v>23.6</v>
      </c>
      <c r="H8" s="19">
        <v>26.9</v>
      </c>
      <c r="I8" s="19">
        <v>32.4</v>
      </c>
      <c r="J8" s="19">
        <v>37.200000000000003</v>
      </c>
      <c r="K8" s="19">
        <v>43.4</v>
      </c>
      <c r="L8" s="19">
        <v>50.1</v>
      </c>
      <c r="M8" s="19">
        <v>45</v>
      </c>
      <c r="N8" s="19">
        <v>48.7</v>
      </c>
      <c r="O8" s="19">
        <v>52.2</v>
      </c>
    </row>
    <row r="9" spans="2:15" x14ac:dyDescent="0.25">
      <c r="B9" s="33" t="s">
        <v>105</v>
      </c>
      <c r="C9" s="33"/>
      <c r="D9" s="33"/>
      <c r="E9" s="33"/>
      <c r="F9" s="37"/>
    </row>
    <row r="10" spans="2:15" x14ac:dyDescent="0.25">
      <c r="B10" s="35" t="s">
        <v>106</v>
      </c>
      <c r="C10" s="35"/>
      <c r="D10" s="35"/>
      <c r="E10" s="35"/>
      <c r="F10" s="35"/>
    </row>
    <row r="12" spans="2:15" ht="15" customHeight="1" x14ac:dyDescent="0.25"/>
    <row r="14" spans="2:15" ht="15" customHeight="1" x14ac:dyDescent="0.25"/>
    <row r="109" ht="19.899999999999999" customHeight="1" x14ac:dyDescent="0.25"/>
  </sheetData>
  <mergeCells count="3">
    <mergeCell ref="B4:O4"/>
    <mergeCell ref="B9:F9"/>
    <mergeCell ref="B10:F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9ACFD-A0DA-4E26-85C6-40772436539F}">
  <dimension ref="B2:F110"/>
  <sheetViews>
    <sheetView workbookViewId="0"/>
  </sheetViews>
  <sheetFormatPr defaultColWidth="8.85546875" defaultRowHeight="15" x14ac:dyDescent="0.25"/>
  <cols>
    <col min="1" max="1" width="8.85546875" style="1"/>
    <col min="2" max="2" width="44.42578125" style="1" customWidth="1"/>
    <col min="3" max="3" width="31.42578125" style="1" customWidth="1"/>
    <col min="4" max="15" width="12.7109375" style="1" customWidth="1"/>
    <col min="16" max="16384" width="8.85546875" style="1"/>
  </cols>
  <sheetData>
    <row r="2" spans="2:6" ht="31.15" customHeight="1" x14ac:dyDescent="0.25">
      <c r="B2" s="3"/>
    </row>
    <row r="3" spans="2:6" ht="31.15" customHeight="1" x14ac:dyDescent="0.25">
      <c r="B3" s="3" t="s">
        <v>107</v>
      </c>
    </row>
    <row r="4" spans="2:6" ht="31.15" customHeight="1" thickBot="1" x14ac:dyDescent="0.3">
      <c r="B4" s="32" t="s">
        <v>108</v>
      </c>
      <c r="C4" s="32"/>
    </row>
    <row r="5" spans="2:6" x14ac:dyDescent="0.25">
      <c r="B5" s="24"/>
      <c r="C5" s="25"/>
    </row>
    <row r="6" spans="2:6" x14ac:dyDescent="0.25">
      <c r="B6" s="22" t="s">
        <v>94</v>
      </c>
      <c r="C6" s="23">
        <v>2020</v>
      </c>
    </row>
    <row r="7" spans="2:6" x14ac:dyDescent="0.25">
      <c r="B7" s="7" t="s">
        <v>109</v>
      </c>
      <c r="C7" s="18">
        <v>55.8</v>
      </c>
      <c r="D7" s="30"/>
    </row>
    <row r="8" spans="2:6" x14ac:dyDescent="0.25">
      <c r="B8" s="7" t="s">
        <v>110</v>
      </c>
      <c r="C8" s="18">
        <v>7.6</v>
      </c>
      <c r="D8" s="30"/>
    </row>
    <row r="9" spans="2:6" x14ac:dyDescent="0.25">
      <c r="B9" s="7" t="s">
        <v>111</v>
      </c>
      <c r="C9" s="18">
        <v>2.5</v>
      </c>
      <c r="D9" s="30"/>
    </row>
    <row r="10" spans="2:6" x14ac:dyDescent="0.25">
      <c r="B10" s="7" t="s">
        <v>112</v>
      </c>
      <c r="C10" s="18">
        <v>34.1</v>
      </c>
      <c r="D10" s="30"/>
    </row>
    <row r="11" spans="2:6" x14ac:dyDescent="0.25">
      <c r="B11" s="33" t="s">
        <v>113</v>
      </c>
      <c r="C11" s="33"/>
    </row>
    <row r="12" spans="2:6" x14ac:dyDescent="0.25">
      <c r="B12" s="35" t="s">
        <v>114</v>
      </c>
      <c r="C12" s="35"/>
    </row>
    <row r="13" spans="2:6" ht="15" customHeight="1" x14ac:dyDescent="0.25">
      <c r="D13" s="11"/>
      <c r="E13" s="11"/>
      <c r="F13" s="11"/>
    </row>
    <row r="15" spans="2:6" ht="15" customHeight="1" x14ac:dyDescent="0.25"/>
    <row r="110" ht="19.899999999999999" customHeight="1" x14ac:dyDescent="0.25"/>
  </sheetData>
  <mergeCells count="3">
    <mergeCell ref="B4:C4"/>
    <mergeCell ref="B11:C11"/>
    <mergeCell ref="B12:C1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90D9-B277-4963-8651-5C8519880AFE}">
  <dimension ref="B2:Y13"/>
  <sheetViews>
    <sheetView workbookViewId="0"/>
  </sheetViews>
  <sheetFormatPr defaultColWidth="8.85546875" defaultRowHeight="15" x14ac:dyDescent="0.25"/>
  <cols>
    <col min="1" max="1" width="8.85546875" style="1"/>
    <col min="2" max="2" width="37.85546875" style="1" customWidth="1"/>
    <col min="3" max="3" width="8.85546875" style="1" customWidth="1"/>
    <col min="4" max="16384" width="8.85546875" style="1"/>
  </cols>
  <sheetData>
    <row r="2" spans="2:25" ht="31.15" customHeight="1" x14ac:dyDescent="0.25">
      <c r="B2" s="3"/>
    </row>
    <row r="3" spans="2:25" ht="31.15" customHeight="1" x14ac:dyDescent="0.25">
      <c r="B3" s="3" t="s">
        <v>115</v>
      </c>
    </row>
    <row r="4" spans="2:25" ht="31.15" customHeight="1" thickBot="1" x14ac:dyDescent="0.3">
      <c r="B4" s="32" t="s">
        <v>116</v>
      </c>
      <c r="C4" s="32"/>
      <c r="D4" s="32"/>
      <c r="E4" s="32"/>
      <c r="F4" s="32"/>
      <c r="G4" s="32"/>
      <c r="H4" s="32"/>
      <c r="I4" s="32"/>
      <c r="J4" s="32"/>
      <c r="K4" s="32"/>
      <c r="L4" s="32"/>
      <c r="M4" s="32"/>
      <c r="N4" s="32"/>
      <c r="O4" s="32"/>
      <c r="P4" s="32"/>
      <c r="Q4" s="32"/>
      <c r="R4" s="32"/>
      <c r="S4" s="32"/>
      <c r="T4" s="32"/>
      <c r="U4" s="32"/>
      <c r="V4" s="32"/>
      <c r="W4" s="32"/>
      <c r="X4" s="32"/>
      <c r="Y4" s="32"/>
    </row>
    <row r="6" spans="2:25" x14ac:dyDescent="0.25">
      <c r="B6" s="8" t="s">
        <v>13</v>
      </c>
      <c r="C6" s="9" t="s">
        <v>21</v>
      </c>
      <c r="D6" s="9" t="s">
        <v>22</v>
      </c>
      <c r="E6" s="9" t="s">
        <v>23</v>
      </c>
      <c r="F6" s="9" t="s">
        <v>24</v>
      </c>
      <c r="G6" s="9" t="s">
        <v>25</v>
      </c>
      <c r="H6" s="9" t="s">
        <v>26</v>
      </c>
      <c r="I6" s="9" t="s">
        <v>27</v>
      </c>
      <c r="J6" s="9" t="s">
        <v>28</v>
      </c>
      <c r="K6" s="9" t="s">
        <v>29</v>
      </c>
      <c r="L6" s="9" t="s">
        <v>30</v>
      </c>
      <c r="M6" s="9" t="s">
        <v>31</v>
      </c>
      <c r="N6" s="9" t="s">
        <v>32</v>
      </c>
      <c r="O6" s="9" t="s">
        <v>33</v>
      </c>
      <c r="P6" s="9" t="s">
        <v>34</v>
      </c>
      <c r="Q6" s="9" t="s">
        <v>35</v>
      </c>
      <c r="R6" s="9" t="s">
        <v>36</v>
      </c>
      <c r="S6" s="9" t="s">
        <v>37</v>
      </c>
      <c r="T6" s="9" t="s">
        <v>38</v>
      </c>
      <c r="U6" s="9" t="s">
        <v>39</v>
      </c>
      <c r="V6" s="9">
        <v>19</v>
      </c>
      <c r="W6" s="9">
        <v>20</v>
      </c>
      <c r="X6" s="9">
        <v>21</v>
      </c>
      <c r="Y6" s="9">
        <v>22</v>
      </c>
    </row>
    <row r="7" spans="2:25" x14ac:dyDescent="0.25">
      <c r="B7" s="14" t="s">
        <v>117</v>
      </c>
      <c r="C7" s="17">
        <v>11.95</v>
      </c>
      <c r="D7" s="17">
        <v>11.57</v>
      </c>
      <c r="E7" s="17">
        <v>11.25</v>
      </c>
      <c r="F7" s="17">
        <v>11.04</v>
      </c>
      <c r="G7" s="17">
        <v>10.58</v>
      </c>
      <c r="H7" s="17">
        <v>16.87</v>
      </c>
      <c r="I7" s="17">
        <v>14.8</v>
      </c>
      <c r="J7" s="17">
        <v>14.32</v>
      </c>
      <c r="K7" s="17">
        <v>13.82</v>
      </c>
      <c r="L7" s="17">
        <v>14.54</v>
      </c>
      <c r="M7" s="17">
        <v>12.53</v>
      </c>
      <c r="N7" s="17">
        <v>8.6999999999999993</v>
      </c>
      <c r="O7" s="17">
        <v>10.95</v>
      </c>
      <c r="P7" s="17">
        <v>8.18</v>
      </c>
      <c r="Q7" s="17">
        <v>6.22</v>
      </c>
      <c r="R7" s="17">
        <v>7.51</v>
      </c>
      <c r="S7" s="17">
        <v>12.33</v>
      </c>
      <c r="T7" s="17">
        <v>8.4600000000000009</v>
      </c>
      <c r="U7" s="17">
        <v>5.64</v>
      </c>
      <c r="V7" s="17">
        <v>5.46</v>
      </c>
      <c r="W7" s="17">
        <v>2.72</v>
      </c>
      <c r="X7" s="17">
        <v>2.67</v>
      </c>
      <c r="Y7" s="17">
        <v>10.14</v>
      </c>
    </row>
    <row r="8" spans="2:25" ht="41.25" customHeight="1" x14ac:dyDescent="0.25">
      <c r="B8" s="36" t="s">
        <v>118</v>
      </c>
      <c r="C8" s="36"/>
      <c r="D8" s="36"/>
      <c r="E8" s="36"/>
      <c r="F8" s="36"/>
      <c r="G8" s="12"/>
      <c r="H8" s="12"/>
      <c r="I8" s="12"/>
      <c r="J8" s="12"/>
      <c r="K8" s="12"/>
      <c r="L8" s="12"/>
      <c r="M8" s="12"/>
      <c r="N8" s="12"/>
      <c r="O8" s="12"/>
      <c r="P8" s="12"/>
      <c r="Q8" s="12"/>
      <c r="R8" s="12"/>
      <c r="S8" s="12"/>
      <c r="T8" s="12"/>
      <c r="U8" s="12"/>
      <c r="V8" s="12"/>
      <c r="W8" s="12"/>
      <c r="X8" s="12"/>
      <c r="Y8" s="12"/>
    </row>
    <row r="9" spans="2:25" x14ac:dyDescent="0.25">
      <c r="B9" s="37" t="s">
        <v>119</v>
      </c>
      <c r="C9" s="37"/>
      <c r="D9" s="37"/>
      <c r="E9" s="37"/>
      <c r="F9" s="37"/>
    </row>
    <row r="13" spans="2:25" x14ac:dyDescent="0.25">
      <c r="C13" s="29"/>
      <c r="D13" s="29"/>
      <c r="E13" s="29"/>
      <c r="F13" s="29"/>
      <c r="G13" s="29"/>
      <c r="H13" s="29"/>
      <c r="I13" s="29"/>
      <c r="J13" s="29"/>
      <c r="K13" s="29"/>
      <c r="L13" s="29"/>
      <c r="M13" s="29"/>
      <c r="N13" s="29"/>
      <c r="O13" s="29"/>
      <c r="P13" s="29"/>
      <c r="Q13" s="29"/>
      <c r="R13" s="29"/>
      <c r="S13" s="29"/>
      <c r="T13" s="29"/>
      <c r="U13" s="29"/>
      <c r="V13" s="29"/>
      <c r="W13" s="29"/>
      <c r="X13" s="29"/>
      <c r="Y13" s="29"/>
    </row>
  </sheetData>
  <mergeCells count="3">
    <mergeCell ref="B4:Y4"/>
    <mergeCell ref="B8:F8"/>
    <mergeCell ref="B9:F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B72A-73E8-4C6C-8DFA-78F61EF9A568}">
  <dimension ref="B2:I109"/>
  <sheetViews>
    <sheetView workbookViewId="0"/>
  </sheetViews>
  <sheetFormatPr defaultColWidth="8.85546875" defaultRowHeight="15" x14ac:dyDescent="0.25"/>
  <cols>
    <col min="1" max="1" width="8.85546875" style="1"/>
    <col min="2" max="2" width="32.140625" style="1" customWidth="1"/>
    <col min="3" max="4" width="12.7109375" style="1" customWidth="1"/>
    <col min="5" max="6" width="18.7109375" style="1" customWidth="1"/>
    <col min="7" max="15" width="12.7109375" style="1" customWidth="1"/>
    <col min="16" max="16384" width="8.85546875" style="1"/>
  </cols>
  <sheetData>
    <row r="2" spans="2:9" ht="31.15" customHeight="1" x14ac:dyDescent="0.25">
      <c r="B2" s="3"/>
    </row>
    <row r="3" spans="2:9" ht="31.15" customHeight="1" x14ac:dyDescent="0.25">
      <c r="B3" s="3" t="s">
        <v>120</v>
      </c>
    </row>
    <row r="4" spans="2:9" ht="31.15" customHeight="1" thickBot="1" x14ac:dyDescent="0.3">
      <c r="B4" s="32" t="s">
        <v>131</v>
      </c>
      <c r="C4" s="32"/>
      <c r="D4" s="32"/>
      <c r="E4" s="32"/>
      <c r="F4" s="32"/>
      <c r="G4" s="32"/>
      <c r="H4" s="32"/>
      <c r="I4" s="32"/>
    </row>
    <row r="5" spans="2:9" x14ac:dyDescent="0.25">
      <c r="B5" s="24"/>
      <c r="C5" s="25"/>
      <c r="D5" s="26"/>
      <c r="E5" s="26"/>
      <c r="F5" s="26"/>
      <c r="G5" s="26"/>
      <c r="H5" s="26"/>
      <c r="I5" s="26"/>
    </row>
    <row r="6" spans="2:9" x14ac:dyDescent="0.25">
      <c r="B6" s="22" t="s">
        <v>44</v>
      </c>
      <c r="C6" s="27" t="s">
        <v>55</v>
      </c>
      <c r="D6" s="27" t="s">
        <v>17</v>
      </c>
      <c r="E6" s="27" t="s">
        <v>58</v>
      </c>
      <c r="F6" s="27" t="s">
        <v>121</v>
      </c>
      <c r="G6" s="27" t="s">
        <v>56</v>
      </c>
      <c r="H6" s="27" t="s">
        <v>57</v>
      </c>
      <c r="I6" s="27" t="s">
        <v>70</v>
      </c>
    </row>
    <row r="7" spans="2:9" x14ac:dyDescent="0.25">
      <c r="B7" s="7" t="s">
        <v>45</v>
      </c>
      <c r="C7" s="18">
        <v>88.1</v>
      </c>
      <c r="D7" s="18">
        <v>83.8</v>
      </c>
      <c r="E7" s="18">
        <v>61.2</v>
      </c>
      <c r="F7" s="18">
        <v>53.9</v>
      </c>
      <c r="G7" s="18">
        <v>52.7</v>
      </c>
      <c r="H7" s="18">
        <v>45.9</v>
      </c>
      <c r="I7" s="18">
        <v>23.9</v>
      </c>
    </row>
    <row r="8" spans="2:9" x14ac:dyDescent="0.25">
      <c r="B8" s="7" t="s">
        <v>47</v>
      </c>
      <c r="C8" s="19">
        <v>11.9</v>
      </c>
      <c r="D8" s="19">
        <v>16.2</v>
      </c>
      <c r="E8" s="19">
        <v>38.799999999999997</v>
      </c>
      <c r="F8" s="19">
        <v>46.1</v>
      </c>
      <c r="G8" s="19">
        <v>47.3</v>
      </c>
      <c r="H8" s="19">
        <v>54.1</v>
      </c>
      <c r="I8" s="19">
        <v>76.099999999999994</v>
      </c>
    </row>
    <row r="9" spans="2:9" x14ac:dyDescent="0.25">
      <c r="B9" s="33" t="s">
        <v>122</v>
      </c>
      <c r="C9" s="37"/>
      <c r="D9" s="37"/>
      <c r="E9" s="37"/>
      <c r="F9" s="37"/>
    </row>
    <row r="10" spans="2:9" x14ac:dyDescent="0.25">
      <c r="B10" s="35" t="s">
        <v>119</v>
      </c>
      <c r="C10" s="35"/>
      <c r="D10" s="35"/>
      <c r="E10" s="35"/>
      <c r="F10" s="35"/>
    </row>
    <row r="12" spans="2:9" ht="15" customHeight="1" x14ac:dyDescent="0.25">
      <c r="C12" s="30"/>
      <c r="D12" s="30"/>
      <c r="E12" s="30"/>
      <c r="F12" s="30"/>
      <c r="G12" s="30"/>
      <c r="H12" s="30"/>
      <c r="I12" s="30"/>
    </row>
    <row r="13" spans="2:9" x14ac:dyDescent="0.25">
      <c r="C13" s="30"/>
      <c r="D13" s="30"/>
      <c r="E13" s="30"/>
      <c r="F13" s="30"/>
      <c r="G13" s="30"/>
      <c r="H13" s="30"/>
      <c r="I13" s="30"/>
    </row>
    <row r="14" spans="2:9" ht="15" customHeight="1" x14ac:dyDescent="0.25"/>
    <row r="109" ht="19.899999999999999" customHeight="1" x14ac:dyDescent="0.25"/>
  </sheetData>
  <mergeCells count="3">
    <mergeCell ref="B9:F9"/>
    <mergeCell ref="B10:F10"/>
    <mergeCell ref="B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53193-5ADF-4B25-82BA-22DFC0824939}">
  <dimension ref="B2:K9"/>
  <sheetViews>
    <sheetView workbookViewId="0"/>
  </sheetViews>
  <sheetFormatPr defaultColWidth="8.85546875" defaultRowHeight="15" x14ac:dyDescent="0.25"/>
  <cols>
    <col min="1" max="1" width="8.85546875" style="1"/>
    <col min="2" max="2" width="61.28515625" style="1" bestFit="1" customWidth="1"/>
    <col min="3" max="3" width="10" style="1" bestFit="1" customWidth="1"/>
    <col min="4" max="16384" width="8.85546875" style="1"/>
  </cols>
  <sheetData>
    <row r="2" spans="2:11" ht="31.15" customHeight="1" x14ac:dyDescent="0.25">
      <c r="B2" s="3"/>
    </row>
    <row r="3" spans="2:11" ht="31.15" customHeight="1" x14ac:dyDescent="0.25">
      <c r="B3" s="3" t="s">
        <v>123</v>
      </c>
    </row>
    <row r="4" spans="2:11" ht="31.15" customHeight="1" thickBot="1" x14ac:dyDescent="0.3">
      <c r="B4" s="32" t="s">
        <v>125</v>
      </c>
      <c r="C4" s="32"/>
      <c r="D4" s="32"/>
      <c r="E4" s="32"/>
      <c r="F4" s="32"/>
    </row>
    <row r="6" spans="2:11" x14ac:dyDescent="0.25">
      <c r="B6" s="8" t="s">
        <v>3</v>
      </c>
      <c r="C6" s="9">
        <v>2019</v>
      </c>
      <c r="D6" s="9">
        <v>2020</v>
      </c>
      <c r="E6" s="9">
        <v>2021</v>
      </c>
      <c r="F6" s="9">
        <v>2022</v>
      </c>
    </row>
    <row r="7" spans="2:11" x14ac:dyDescent="0.25">
      <c r="B7" s="10" t="s">
        <v>4</v>
      </c>
      <c r="C7" s="17">
        <v>18.920000000000002</v>
      </c>
      <c r="D7" s="17">
        <v>12.34</v>
      </c>
      <c r="E7" s="17">
        <v>13.25</v>
      </c>
      <c r="F7" s="17">
        <v>16.98</v>
      </c>
      <c r="H7" s="29"/>
      <c r="I7" s="29"/>
      <c r="J7" s="29"/>
      <c r="K7" s="29"/>
    </row>
    <row r="8" spans="2:11" ht="19.5" customHeight="1" x14ac:dyDescent="0.25">
      <c r="B8" s="33" t="s">
        <v>5</v>
      </c>
      <c r="C8" s="33"/>
      <c r="D8" s="33"/>
      <c r="E8" s="33"/>
      <c r="F8" s="33"/>
      <c r="H8" s="29"/>
      <c r="I8" s="29"/>
      <c r="J8" s="29"/>
      <c r="K8" s="29"/>
    </row>
    <row r="9" spans="2:11" ht="15" customHeight="1" x14ac:dyDescent="0.25">
      <c r="B9" s="34" t="s">
        <v>6</v>
      </c>
      <c r="C9" s="34"/>
      <c r="D9" s="34"/>
      <c r="E9" s="34"/>
      <c r="F9" s="34"/>
    </row>
  </sheetData>
  <mergeCells count="3">
    <mergeCell ref="B4:F4"/>
    <mergeCell ref="B8:F8"/>
    <mergeCell ref="B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CEF6-C609-4533-B10D-0D80804FFE5B}">
  <dimension ref="B2:K9"/>
  <sheetViews>
    <sheetView workbookViewId="0"/>
  </sheetViews>
  <sheetFormatPr defaultColWidth="8.85546875" defaultRowHeight="15" x14ac:dyDescent="0.25"/>
  <cols>
    <col min="1" max="1" width="8.85546875" style="1"/>
    <col min="2" max="2" width="61.28515625" style="1" bestFit="1" customWidth="1"/>
    <col min="3" max="3" width="10" style="1" bestFit="1" customWidth="1"/>
    <col min="4" max="16384" width="8.85546875" style="1"/>
  </cols>
  <sheetData>
    <row r="2" spans="2:11" ht="31.15" customHeight="1" x14ac:dyDescent="0.25">
      <c r="B2" s="3"/>
    </row>
    <row r="3" spans="2:11" ht="31.15" customHeight="1" x14ac:dyDescent="0.25">
      <c r="B3" s="3" t="s">
        <v>124</v>
      </c>
    </row>
    <row r="4" spans="2:11" ht="31.15" customHeight="1" thickBot="1" x14ac:dyDescent="0.3">
      <c r="B4" s="32" t="s">
        <v>7</v>
      </c>
      <c r="C4" s="32"/>
      <c r="D4" s="32"/>
      <c r="E4" s="32"/>
      <c r="F4" s="32"/>
    </row>
    <row r="6" spans="2:11" x14ac:dyDescent="0.25">
      <c r="B6" s="8" t="s">
        <v>8</v>
      </c>
      <c r="C6" s="9">
        <v>2019</v>
      </c>
      <c r="D6" s="9">
        <v>2020</v>
      </c>
      <c r="E6" s="9">
        <v>2021</v>
      </c>
      <c r="F6" s="9">
        <v>2022</v>
      </c>
    </row>
    <row r="7" spans="2:11" x14ac:dyDescent="0.25">
      <c r="B7" s="10" t="s">
        <v>4</v>
      </c>
      <c r="C7" s="17">
        <v>18.2</v>
      </c>
      <c r="D7" s="17">
        <v>4.5999999999999996</v>
      </c>
      <c r="E7" s="17">
        <v>5.9</v>
      </c>
      <c r="F7" s="17">
        <v>13.98</v>
      </c>
      <c r="H7" s="29"/>
      <c r="I7" s="29"/>
      <c r="J7" s="29"/>
      <c r="K7" s="29"/>
    </row>
    <row r="8" spans="2:11" ht="21" customHeight="1" x14ac:dyDescent="0.25">
      <c r="B8" s="33" t="s">
        <v>9</v>
      </c>
      <c r="C8" s="33"/>
      <c r="D8" s="33"/>
      <c r="E8" s="33"/>
      <c r="F8" s="33"/>
    </row>
    <row r="9" spans="2:11" ht="15" customHeight="1" x14ac:dyDescent="0.25">
      <c r="B9" s="34" t="s">
        <v>10</v>
      </c>
      <c r="C9" s="34"/>
      <c r="D9" s="34"/>
      <c r="E9" s="34"/>
      <c r="F9" s="34"/>
    </row>
  </sheetData>
  <mergeCells count="3">
    <mergeCell ref="B4:F4"/>
    <mergeCell ref="B8:F8"/>
    <mergeCell ref="B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9F7C-557C-47F3-9B36-BD073B2F98BE}">
  <dimension ref="B2:O109"/>
  <sheetViews>
    <sheetView workbookViewId="0"/>
  </sheetViews>
  <sheetFormatPr defaultColWidth="8.85546875" defaultRowHeight="15" x14ac:dyDescent="0.25"/>
  <cols>
    <col min="1" max="1" width="8.85546875" style="1"/>
    <col min="2" max="2" width="32.140625" style="1" customWidth="1"/>
    <col min="3" max="15" width="12.7109375" style="1" customWidth="1"/>
    <col min="16" max="16384" width="8.85546875" style="1"/>
  </cols>
  <sheetData>
    <row r="2" spans="2:15" ht="31.15" customHeight="1" x14ac:dyDescent="0.25">
      <c r="B2" s="3"/>
    </row>
    <row r="3" spans="2:15" ht="31.15" customHeight="1" x14ac:dyDescent="0.25">
      <c r="B3" s="3" t="s">
        <v>11</v>
      </c>
    </row>
    <row r="4" spans="2:15" ht="31.15" customHeight="1" thickBot="1" x14ac:dyDescent="0.3">
      <c r="B4" s="32" t="s">
        <v>12</v>
      </c>
      <c r="C4" s="32"/>
      <c r="D4" s="32"/>
      <c r="E4" s="32"/>
      <c r="F4" s="32"/>
      <c r="G4" s="32"/>
      <c r="H4" s="32"/>
      <c r="I4" s="32"/>
      <c r="J4" s="32"/>
      <c r="K4" s="32"/>
      <c r="L4" s="32"/>
      <c r="M4" s="32"/>
      <c r="N4" s="32"/>
      <c r="O4" s="32"/>
    </row>
    <row r="5" spans="2:15" x14ac:dyDescent="0.25">
      <c r="B5" s="24"/>
      <c r="C5" s="25"/>
      <c r="D5" s="26"/>
      <c r="E5" s="26"/>
      <c r="F5" s="26"/>
      <c r="G5" s="26"/>
      <c r="H5" s="26"/>
      <c r="I5" s="26"/>
      <c r="J5" s="26"/>
      <c r="K5" s="26"/>
      <c r="L5" s="26"/>
      <c r="M5" s="26"/>
      <c r="N5" s="26"/>
      <c r="O5" s="26"/>
    </row>
    <row r="6" spans="2:15" x14ac:dyDescent="0.25">
      <c r="B6" s="22" t="s">
        <v>13</v>
      </c>
      <c r="C6" s="23">
        <v>2010</v>
      </c>
      <c r="D6" s="23">
        <v>2011</v>
      </c>
      <c r="E6" s="23">
        <v>2012</v>
      </c>
      <c r="F6" s="23">
        <v>2013</v>
      </c>
      <c r="G6" s="23">
        <v>2014</v>
      </c>
      <c r="H6" s="23">
        <v>2015</v>
      </c>
      <c r="I6" s="23">
        <v>2016</v>
      </c>
      <c r="J6" s="23">
        <v>2017</v>
      </c>
      <c r="K6" s="23">
        <v>2018</v>
      </c>
      <c r="L6" s="23">
        <v>2019</v>
      </c>
      <c r="M6" s="23">
        <v>2020</v>
      </c>
      <c r="N6" s="23">
        <v>2021</v>
      </c>
      <c r="O6" s="23">
        <v>2022</v>
      </c>
    </row>
    <row r="7" spans="2:15" x14ac:dyDescent="0.25">
      <c r="B7" s="7" t="s">
        <v>14</v>
      </c>
      <c r="C7" s="20">
        <v>2.98</v>
      </c>
      <c r="D7" s="20">
        <v>2.88</v>
      </c>
      <c r="E7" s="20">
        <v>3.31</v>
      </c>
      <c r="F7" s="20">
        <v>2.77</v>
      </c>
      <c r="G7" s="20">
        <v>2.36</v>
      </c>
      <c r="H7" s="20">
        <v>2.13</v>
      </c>
      <c r="I7" s="20">
        <v>2.2200000000000002</v>
      </c>
      <c r="J7" s="20">
        <v>1.89</v>
      </c>
      <c r="K7" s="20">
        <v>1.73</v>
      </c>
      <c r="L7" s="20">
        <v>1.76</v>
      </c>
      <c r="M7" s="20">
        <v>1.27</v>
      </c>
      <c r="N7" s="20">
        <v>1.25</v>
      </c>
      <c r="O7" s="20">
        <v>1.7</v>
      </c>
    </row>
    <row r="8" spans="2:15" x14ac:dyDescent="0.25">
      <c r="B8" s="7" t="s">
        <v>15</v>
      </c>
      <c r="C8" s="20">
        <v>0.6</v>
      </c>
      <c r="D8" s="20">
        <v>0.68</v>
      </c>
      <c r="E8" s="20">
        <v>0.8</v>
      </c>
      <c r="F8" s="20">
        <v>0.88</v>
      </c>
      <c r="G8" s="20">
        <v>0.84</v>
      </c>
      <c r="H8" s="20">
        <v>0.96</v>
      </c>
      <c r="I8" s="20">
        <v>1.03</v>
      </c>
      <c r="J8" s="20">
        <v>0.83</v>
      </c>
      <c r="K8" s="20">
        <v>0.89</v>
      </c>
      <c r="L8" s="20">
        <v>0.73</v>
      </c>
      <c r="M8" s="20">
        <v>0.42</v>
      </c>
      <c r="N8" s="20">
        <v>0.49</v>
      </c>
      <c r="O8" s="20">
        <v>0.64</v>
      </c>
    </row>
    <row r="9" spans="2:15" x14ac:dyDescent="0.25">
      <c r="B9" s="7" t="s">
        <v>16</v>
      </c>
      <c r="C9" s="20">
        <v>1.25</v>
      </c>
      <c r="D9" s="20">
        <v>1.1399999999999999</v>
      </c>
      <c r="E9" s="20">
        <v>1.23</v>
      </c>
      <c r="F9" s="20">
        <v>1.3</v>
      </c>
      <c r="G9" s="20">
        <v>1.06</v>
      </c>
      <c r="H9" s="20">
        <v>0.96</v>
      </c>
      <c r="I9" s="20">
        <v>0.75</v>
      </c>
      <c r="J9" s="20">
        <v>0.74</v>
      </c>
      <c r="K9" s="20">
        <v>0.69</v>
      </c>
      <c r="L9" s="20">
        <v>0.67</v>
      </c>
      <c r="M9" s="20">
        <v>0.56000000000000005</v>
      </c>
      <c r="N9" s="20">
        <v>0.81</v>
      </c>
      <c r="O9" s="20">
        <v>1.51</v>
      </c>
    </row>
    <row r="10" spans="2:15" x14ac:dyDescent="0.25">
      <c r="B10" s="14" t="s">
        <v>17</v>
      </c>
      <c r="C10" s="21">
        <v>1.08</v>
      </c>
      <c r="D10" s="21">
        <v>1.25</v>
      </c>
      <c r="E10" s="21">
        <v>1.39</v>
      </c>
      <c r="F10" s="21">
        <v>1.25</v>
      </c>
      <c r="G10" s="21">
        <v>1.19</v>
      </c>
      <c r="H10" s="21">
        <v>0.97</v>
      </c>
      <c r="I10" s="21">
        <v>0.93</v>
      </c>
      <c r="J10" s="21">
        <v>0.82</v>
      </c>
      <c r="K10" s="21">
        <v>0.91</v>
      </c>
      <c r="L10" s="21">
        <v>0.92</v>
      </c>
      <c r="M10" s="21">
        <v>0.66</v>
      </c>
      <c r="N10" s="21">
        <v>0.6</v>
      </c>
      <c r="O10" s="21">
        <v>0.76</v>
      </c>
    </row>
    <row r="11" spans="2:15" ht="41.25" customHeight="1" x14ac:dyDescent="0.25">
      <c r="B11" s="33" t="s">
        <v>18</v>
      </c>
      <c r="C11" s="33"/>
      <c r="D11" s="33"/>
      <c r="E11" s="33"/>
      <c r="F11" s="33"/>
    </row>
    <row r="12" spans="2:15" ht="15" customHeight="1" x14ac:dyDescent="0.25">
      <c r="B12" s="35" t="s">
        <v>19</v>
      </c>
      <c r="C12" s="35"/>
      <c r="D12" s="35"/>
      <c r="E12" s="35"/>
      <c r="F12" s="35"/>
    </row>
    <row r="14" spans="2:15" ht="15" customHeight="1" x14ac:dyDescent="0.25">
      <c r="C14" s="30"/>
      <c r="D14" s="30"/>
      <c r="E14" s="30"/>
      <c r="F14" s="30"/>
      <c r="G14" s="30"/>
      <c r="H14" s="30"/>
      <c r="I14" s="30"/>
      <c r="J14" s="30"/>
      <c r="K14" s="30"/>
      <c r="L14" s="30"/>
      <c r="M14" s="30"/>
      <c r="N14" s="30"/>
      <c r="O14" s="30"/>
    </row>
    <row r="15" spans="2:15" x14ac:dyDescent="0.25">
      <c r="C15" s="30"/>
      <c r="D15" s="30"/>
      <c r="E15" s="30"/>
      <c r="F15" s="30"/>
      <c r="G15" s="30"/>
      <c r="H15" s="30"/>
      <c r="I15" s="30"/>
      <c r="J15" s="30"/>
      <c r="K15" s="30"/>
      <c r="L15" s="30"/>
      <c r="M15" s="30"/>
      <c r="N15" s="30"/>
      <c r="O15" s="30"/>
    </row>
    <row r="16" spans="2:15" x14ac:dyDescent="0.25">
      <c r="C16" s="30"/>
      <c r="D16" s="30"/>
      <c r="E16" s="30"/>
      <c r="F16" s="30"/>
      <c r="G16" s="30"/>
      <c r="H16" s="30"/>
      <c r="I16" s="30"/>
      <c r="J16" s="30"/>
      <c r="K16" s="30"/>
      <c r="L16" s="30"/>
      <c r="M16" s="30"/>
      <c r="N16" s="30"/>
      <c r="O16" s="30"/>
    </row>
    <row r="17" spans="3:15" x14ac:dyDescent="0.25">
      <c r="C17" s="30"/>
      <c r="D17" s="30"/>
      <c r="E17" s="30"/>
      <c r="F17" s="30"/>
      <c r="G17" s="30"/>
      <c r="H17" s="30"/>
      <c r="I17" s="30"/>
      <c r="J17" s="30"/>
      <c r="K17" s="30"/>
      <c r="L17" s="30"/>
      <c r="M17" s="30"/>
      <c r="N17" s="30"/>
      <c r="O17" s="30"/>
    </row>
    <row r="109" ht="19.899999999999999" customHeight="1" x14ac:dyDescent="0.25"/>
  </sheetData>
  <mergeCells count="3">
    <mergeCell ref="B4:O4"/>
    <mergeCell ref="B11:F11"/>
    <mergeCell ref="B12: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0A9B9-347D-4D1A-83BB-1314041026ED}">
  <dimension ref="B2:Y11"/>
  <sheetViews>
    <sheetView workbookViewId="0"/>
  </sheetViews>
  <sheetFormatPr defaultColWidth="8.85546875" defaultRowHeight="15" x14ac:dyDescent="0.25"/>
  <cols>
    <col min="1" max="1" width="8.85546875" style="1"/>
    <col min="2" max="2" width="37.85546875" style="1" customWidth="1"/>
    <col min="3" max="3" width="8.85546875" style="1" customWidth="1"/>
    <col min="4" max="16384" width="8.85546875" style="1"/>
  </cols>
  <sheetData>
    <row r="2" spans="2:25" ht="31.15" customHeight="1" x14ac:dyDescent="0.25">
      <c r="B2" s="3"/>
    </row>
    <row r="3" spans="2:25" ht="31.15" customHeight="1" x14ac:dyDescent="0.25">
      <c r="B3" s="3" t="s">
        <v>20</v>
      </c>
    </row>
    <row r="4" spans="2:25" ht="31.15" customHeight="1" thickBot="1" x14ac:dyDescent="0.3">
      <c r="B4" s="32" t="s">
        <v>132</v>
      </c>
      <c r="C4" s="32"/>
      <c r="D4" s="32"/>
      <c r="E4" s="32"/>
      <c r="F4" s="32"/>
      <c r="G4" s="32"/>
      <c r="H4" s="32"/>
      <c r="I4" s="32"/>
      <c r="J4" s="32"/>
      <c r="K4" s="32"/>
      <c r="L4" s="32"/>
      <c r="M4" s="32"/>
      <c r="N4" s="32"/>
      <c r="O4" s="32"/>
      <c r="P4" s="32"/>
      <c r="Q4" s="32"/>
      <c r="R4" s="32"/>
      <c r="S4" s="32"/>
      <c r="T4" s="32"/>
      <c r="U4" s="32"/>
      <c r="V4" s="32"/>
      <c r="W4" s="32"/>
      <c r="X4" s="32"/>
      <c r="Y4" s="32"/>
    </row>
    <row r="6" spans="2:25" x14ac:dyDescent="0.25">
      <c r="B6" s="8"/>
      <c r="C6" s="9" t="s">
        <v>21</v>
      </c>
      <c r="D6" s="9" t="s">
        <v>22</v>
      </c>
      <c r="E6" s="9" t="s">
        <v>23</v>
      </c>
      <c r="F6" s="9" t="s">
        <v>24</v>
      </c>
      <c r="G6" s="9" t="s">
        <v>25</v>
      </c>
      <c r="H6" s="9" t="s">
        <v>26</v>
      </c>
      <c r="I6" s="9" t="s">
        <v>27</v>
      </c>
      <c r="J6" s="9" t="s">
        <v>28</v>
      </c>
      <c r="K6" s="9" t="s">
        <v>29</v>
      </c>
      <c r="L6" s="9" t="s">
        <v>30</v>
      </c>
      <c r="M6" s="9" t="s">
        <v>31</v>
      </c>
      <c r="N6" s="9" t="s">
        <v>32</v>
      </c>
      <c r="O6" s="9" t="s">
        <v>33</v>
      </c>
      <c r="P6" s="9" t="s">
        <v>34</v>
      </c>
      <c r="Q6" s="9" t="s">
        <v>35</v>
      </c>
      <c r="R6" s="9" t="s">
        <v>36</v>
      </c>
      <c r="S6" s="9" t="s">
        <v>37</v>
      </c>
      <c r="T6" s="9" t="s">
        <v>38</v>
      </c>
      <c r="U6" s="9" t="s">
        <v>39</v>
      </c>
      <c r="V6" s="9">
        <v>19</v>
      </c>
      <c r="W6" s="9">
        <v>20</v>
      </c>
      <c r="X6" s="9">
        <v>21</v>
      </c>
      <c r="Y6" s="9">
        <v>22</v>
      </c>
    </row>
    <row r="7" spans="2:25" x14ac:dyDescent="0.25">
      <c r="B7" s="14" t="s">
        <v>40</v>
      </c>
      <c r="C7" s="17">
        <v>0.55000000000000004</v>
      </c>
      <c r="D7" s="17">
        <v>0.57999999999999996</v>
      </c>
      <c r="E7" s="17">
        <v>0.6</v>
      </c>
      <c r="F7" s="17">
        <v>0.61</v>
      </c>
      <c r="G7" s="17">
        <v>0.53</v>
      </c>
      <c r="H7" s="17">
        <v>0.45</v>
      </c>
      <c r="I7" s="17">
        <v>0.4</v>
      </c>
      <c r="J7" s="17">
        <v>0.38</v>
      </c>
      <c r="K7" s="17">
        <v>0.38</v>
      </c>
      <c r="L7" s="17">
        <v>0.42</v>
      </c>
      <c r="M7" s="17">
        <v>0.45</v>
      </c>
      <c r="N7" s="17">
        <v>0.45</v>
      </c>
      <c r="O7" s="17">
        <v>0.51</v>
      </c>
      <c r="P7" s="17">
        <v>0.47</v>
      </c>
      <c r="Q7" s="17">
        <v>0.42</v>
      </c>
      <c r="R7" s="17">
        <v>0.39</v>
      </c>
      <c r="S7" s="17">
        <v>0.38</v>
      </c>
      <c r="T7" s="17">
        <v>0.33</v>
      </c>
      <c r="U7" s="17">
        <v>0.32</v>
      </c>
      <c r="V7" s="17">
        <v>0.31</v>
      </c>
      <c r="W7" s="17">
        <v>0.23</v>
      </c>
      <c r="X7" s="17">
        <v>0.25</v>
      </c>
      <c r="Y7" s="17">
        <v>0.39</v>
      </c>
    </row>
    <row r="8" spans="2:25" x14ac:dyDescent="0.25">
      <c r="B8" s="36" t="s">
        <v>41</v>
      </c>
      <c r="C8" s="36"/>
      <c r="D8" s="36"/>
      <c r="E8" s="36"/>
      <c r="F8" s="36"/>
      <c r="G8" s="12"/>
      <c r="H8" s="12"/>
      <c r="I8" s="12"/>
      <c r="J8" s="12"/>
      <c r="K8" s="12"/>
      <c r="L8" s="12"/>
      <c r="M8" s="12"/>
      <c r="N8" s="12"/>
      <c r="O8" s="12"/>
      <c r="P8" s="12"/>
      <c r="Q8" s="12"/>
      <c r="R8" s="12"/>
      <c r="S8" s="12"/>
      <c r="T8" s="12"/>
      <c r="U8" s="12"/>
      <c r="V8" s="12"/>
      <c r="W8" s="12"/>
      <c r="X8" s="12"/>
      <c r="Y8" s="12"/>
    </row>
    <row r="9" spans="2:25" x14ac:dyDescent="0.25">
      <c r="B9" s="37" t="s">
        <v>42</v>
      </c>
      <c r="C9" s="37"/>
      <c r="D9" s="37"/>
      <c r="E9" s="37"/>
      <c r="F9" s="37"/>
    </row>
    <row r="11" spans="2:25" x14ac:dyDescent="0.25">
      <c r="C11" s="29"/>
      <c r="D11" s="29"/>
      <c r="E11" s="29"/>
      <c r="F11" s="29"/>
      <c r="G11" s="29"/>
      <c r="H11" s="29"/>
      <c r="I11" s="29"/>
      <c r="J11" s="29"/>
      <c r="K11" s="29"/>
      <c r="L11" s="29"/>
      <c r="M11" s="29"/>
      <c r="N11" s="29"/>
      <c r="O11" s="29"/>
      <c r="P11" s="29"/>
      <c r="Q11" s="29"/>
      <c r="R11" s="29"/>
      <c r="S11" s="29"/>
      <c r="T11" s="29"/>
      <c r="U11" s="29"/>
      <c r="V11" s="29"/>
      <c r="W11" s="29"/>
      <c r="X11" s="29"/>
      <c r="Y11" s="29"/>
    </row>
  </sheetData>
  <mergeCells count="3">
    <mergeCell ref="B8:F8"/>
    <mergeCell ref="B9:F9"/>
    <mergeCell ref="B4:Y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EB21F-620E-4F27-94BA-39FBD87354AE}">
  <dimension ref="B2:K109"/>
  <sheetViews>
    <sheetView workbookViewId="0"/>
  </sheetViews>
  <sheetFormatPr defaultColWidth="8.85546875" defaultRowHeight="15" x14ac:dyDescent="0.25"/>
  <cols>
    <col min="1" max="1" width="8.85546875" style="1"/>
    <col min="2" max="2" width="32.140625" style="1" customWidth="1"/>
    <col min="3" max="15" width="12.7109375" style="1" customWidth="1"/>
    <col min="16" max="16384" width="8.85546875" style="1"/>
  </cols>
  <sheetData>
    <row r="2" spans="2:11" ht="31.15" customHeight="1" x14ac:dyDescent="0.25">
      <c r="B2" s="3"/>
    </row>
    <row r="3" spans="2:11" ht="31.15" customHeight="1" x14ac:dyDescent="0.25">
      <c r="B3" s="3" t="s">
        <v>43</v>
      </c>
    </row>
    <row r="4" spans="2:11" ht="31.15" customHeight="1" thickBot="1" x14ac:dyDescent="0.3">
      <c r="B4" s="32" t="s">
        <v>126</v>
      </c>
      <c r="C4" s="32"/>
      <c r="D4" s="32"/>
      <c r="E4" s="32"/>
      <c r="F4" s="32"/>
    </row>
    <row r="5" spans="2:11" x14ac:dyDescent="0.25">
      <c r="B5" s="24"/>
      <c r="C5" s="25"/>
      <c r="D5" s="26"/>
      <c r="E5" s="26"/>
      <c r="F5" s="26"/>
    </row>
    <row r="6" spans="2:11" x14ac:dyDescent="0.25">
      <c r="B6" s="22" t="s">
        <v>44</v>
      </c>
      <c r="C6" s="23">
        <v>2019</v>
      </c>
      <c r="D6" s="23">
        <v>2020</v>
      </c>
      <c r="E6" s="23">
        <v>2021</v>
      </c>
      <c r="F6" s="23">
        <v>2022</v>
      </c>
    </row>
    <row r="7" spans="2:11" x14ac:dyDescent="0.25">
      <c r="B7" s="7" t="s">
        <v>45</v>
      </c>
      <c r="C7" s="18">
        <v>67.2</v>
      </c>
      <c r="D7" s="18">
        <v>80.599999999999994</v>
      </c>
      <c r="E7" s="18">
        <v>80</v>
      </c>
      <c r="F7" s="18">
        <v>63</v>
      </c>
      <c r="H7" s="31"/>
      <c r="I7" s="31"/>
      <c r="J7" s="31"/>
      <c r="K7" s="31"/>
    </row>
    <row r="8" spans="2:11" x14ac:dyDescent="0.25">
      <c r="B8" s="7" t="s">
        <v>46</v>
      </c>
      <c r="C8" s="18">
        <v>26.6</v>
      </c>
      <c r="D8" s="18">
        <v>17.5</v>
      </c>
      <c r="E8" s="18">
        <v>18</v>
      </c>
      <c r="F8" s="18">
        <v>27</v>
      </c>
      <c r="H8" s="31"/>
      <c r="I8" s="31"/>
      <c r="J8" s="31"/>
      <c r="K8" s="31"/>
    </row>
    <row r="9" spans="2:11" x14ac:dyDescent="0.25">
      <c r="B9" s="14" t="s">
        <v>47</v>
      </c>
      <c r="C9" s="19">
        <v>6.1</v>
      </c>
      <c r="D9" s="19">
        <v>1.9</v>
      </c>
      <c r="E9" s="19">
        <v>2</v>
      </c>
      <c r="F9" s="19">
        <v>10</v>
      </c>
      <c r="H9" s="31"/>
      <c r="I9" s="31"/>
      <c r="J9" s="31"/>
      <c r="K9" s="31"/>
    </row>
    <row r="10" spans="2:11" x14ac:dyDescent="0.25">
      <c r="B10" s="37" t="s">
        <v>48</v>
      </c>
      <c r="C10" s="37"/>
      <c r="D10" s="37"/>
      <c r="E10" s="37"/>
      <c r="F10" s="37"/>
    </row>
    <row r="11" spans="2:11" x14ac:dyDescent="0.25">
      <c r="B11" s="37" t="s">
        <v>49</v>
      </c>
      <c r="C11" s="37"/>
      <c r="D11" s="37"/>
      <c r="E11" s="37"/>
      <c r="F11" s="37"/>
    </row>
    <row r="12" spans="2:11" ht="15" customHeight="1" x14ac:dyDescent="0.25"/>
    <row r="14" spans="2:11" ht="15" customHeight="1" x14ac:dyDescent="0.25"/>
    <row r="109" ht="19.899999999999999" customHeight="1" x14ac:dyDescent="0.25"/>
  </sheetData>
  <mergeCells count="3">
    <mergeCell ref="B10:F10"/>
    <mergeCell ref="B11:F11"/>
    <mergeCell ref="B4: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672C2-014E-4F2B-96DE-28C78C027D43}">
  <dimension ref="B2:F110"/>
  <sheetViews>
    <sheetView workbookViewId="0"/>
  </sheetViews>
  <sheetFormatPr defaultColWidth="8.85546875" defaultRowHeight="15" x14ac:dyDescent="0.25"/>
  <cols>
    <col min="1" max="1" width="8.85546875" style="1"/>
    <col min="2" max="2" width="32.140625" style="1" customWidth="1"/>
    <col min="3" max="3" width="13.28515625" style="1" bestFit="1" customWidth="1"/>
    <col min="4" max="4" width="40.42578125" style="1" customWidth="1"/>
    <col min="5" max="15" width="12.7109375" style="1" customWidth="1"/>
    <col min="16" max="16384" width="8.85546875" style="1"/>
  </cols>
  <sheetData>
    <row r="2" spans="2:6" ht="31.15" customHeight="1" x14ac:dyDescent="0.25">
      <c r="B2" s="3"/>
    </row>
    <row r="3" spans="2:6" ht="31.15" customHeight="1" x14ac:dyDescent="0.25">
      <c r="B3" s="3" t="s">
        <v>50</v>
      </c>
    </row>
    <row r="4" spans="2:6" ht="31.15" customHeight="1" thickBot="1" x14ac:dyDescent="0.3">
      <c r="B4" s="32" t="s">
        <v>51</v>
      </c>
      <c r="C4" s="32"/>
      <c r="D4" s="32"/>
    </row>
    <row r="5" spans="2:6" x14ac:dyDescent="0.25">
      <c r="B5" s="24"/>
      <c r="C5" s="25"/>
      <c r="D5" s="26"/>
    </row>
    <row r="6" spans="2:6" x14ac:dyDescent="0.25">
      <c r="B6" s="22" t="s">
        <v>52</v>
      </c>
      <c r="C6" s="27" t="s">
        <v>53</v>
      </c>
      <c r="D6" s="27" t="s">
        <v>54</v>
      </c>
    </row>
    <row r="7" spans="2:6" x14ac:dyDescent="0.25">
      <c r="B7" s="7" t="s">
        <v>55</v>
      </c>
      <c r="C7" s="20">
        <v>0.84</v>
      </c>
      <c r="D7" s="20">
        <v>0.09</v>
      </c>
      <c r="E7" s="30"/>
      <c r="F7" s="30"/>
    </row>
    <row r="8" spans="2:6" x14ac:dyDescent="0.25">
      <c r="B8" s="7" t="s">
        <v>56</v>
      </c>
      <c r="C8" s="20">
        <v>1.37</v>
      </c>
      <c r="D8" s="20">
        <v>0.15</v>
      </c>
      <c r="E8" s="30"/>
      <c r="F8" s="30"/>
    </row>
    <row r="9" spans="2:6" x14ac:dyDescent="0.25">
      <c r="B9" s="7" t="s">
        <v>57</v>
      </c>
      <c r="C9" s="20">
        <v>1.67</v>
      </c>
      <c r="D9" s="20">
        <v>0.18</v>
      </c>
      <c r="E9" s="30"/>
      <c r="F9" s="30"/>
    </row>
    <row r="10" spans="2:6" x14ac:dyDescent="0.25">
      <c r="B10" s="7" t="s">
        <v>58</v>
      </c>
      <c r="C10" s="20">
        <v>2.4900000000000002</v>
      </c>
      <c r="D10" s="20">
        <v>0.14000000000000001</v>
      </c>
      <c r="E10" s="30"/>
      <c r="F10" s="30"/>
    </row>
    <row r="11" spans="2:6" x14ac:dyDescent="0.25">
      <c r="B11" s="14" t="s">
        <v>59</v>
      </c>
      <c r="C11" s="21">
        <v>7.35</v>
      </c>
      <c r="D11" s="21">
        <v>1.1000000000000001</v>
      </c>
      <c r="E11" s="30"/>
      <c r="F11" s="30"/>
    </row>
    <row r="12" spans="2:6" x14ac:dyDescent="0.25">
      <c r="B12" s="33" t="s">
        <v>60</v>
      </c>
      <c r="C12" s="33"/>
      <c r="D12" s="33"/>
    </row>
    <row r="13" spans="2:6" ht="15" customHeight="1" x14ac:dyDescent="0.25">
      <c r="B13" s="37" t="s">
        <v>61</v>
      </c>
      <c r="C13" s="37"/>
      <c r="D13" s="37"/>
      <c r="E13" s="11"/>
      <c r="F13" s="11"/>
    </row>
    <row r="15" spans="2:6" ht="15" customHeight="1" x14ac:dyDescent="0.25"/>
    <row r="110" ht="19.899999999999999" customHeight="1" x14ac:dyDescent="0.25"/>
  </sheetData>
  <mergeCells count="3">
    <mergeCell ref="B4:D4"/>
    <mergeCell ref="B12:D12"/>
    <mergeCell ref="B13:D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FDEA7-1DB5-4CD6-9DC6-BF7200FEB19B}">
  <dimension ref="B2:R109"/>
  <sheetViews>
    <sheetView workbookViewId="0"/>
  </sheetViews>
  <sheetFormatPr defaultColWidth="8.85546875" defaultRowHeight="15" x14ac:dyDescent="0.25"/>
  <cols>
    <col min="1" max="1" width="8.85546875" style="1"/>
    <col min="2" max="2" width="30" style="1" customWidth="1"/>
    <col min="3" max="15" width="12.7109375" style="1" customWidth="1"/>
    <col min="16" max="16384" width="8.85546875" style="1"/>
  </cols>
  <sheetData>
    <row r="2" spans="2:18" ht="31.15" customHeight="1" x14ac:dyDescent="0.25">
      <c r="B2" s="3"/>
    </row>
    <row r="3" spans="2:18" ht="31.15" customHeight="1" x14ac:dyDescent="0.25">
      <c r="B3" s="3" t="s">
        <v>62</v>
      </c>
    </row>
    <row r="4" spans="2:18" ht="31.15" customHeight="1" thickBot="1" x14ac:dyDescent="0.3">
      <c r="B4" s="38" t="s">
        <v>63</v>
      </c>
      <c r="C4" s="38"/>
      <c r="D4" s="38"/>
      <c r="E4" s="38"/>
      <c r="F4" s="38"/>
      <c r="G4" s="38"/>
      <c r="H4" s="38"/>
      <c r="I4" s="38"/>
    </row>
    <row r="5" spans="2:18" x14ac:dyDescent="0.25">
      <c r="B5" s="24"/>
      <c r="C5" s="25"/>
      <c r="D5" s="26"/>
      <c r="E5" s="26"/>
      <c r="F5" s="26"/>
      <c r="G5" s="26"/>
      <c r="H5" s="26"/>
      <c r="I5" s="26"/>
    </row>
    <row r="6" spans="2:18" x14ac:dyDescent="0.25">
      <c r="B6" s="22" t="s">
        <v>52</v>
      </c>
      <c r="C6" s="23">
        <v>2017</v>
      </c>
      <c r="D6" s="23">
        <v>2018</v>
      </c>
      <c r="E6" s="23">
        <v>2019</v>
      </c>
      <c r="F6" s="23">
        <v>2020</v>
      </c>
      <c r="G6" s="23">
        <v>2021</v>
      </c>
      <c r="H6" s="23">
        <v>2022</v>
      </c>
      <c r="I6" s="23" t="s">
        <v>64</v>
      </c>
    </row>
    <row r="7" spans="2:18" x14ac:dyDescent="0.25">
      <c r="B7" s="7" t="s">
        <v>65</v>
      </c>
      <c r="C7" s="20">
        <v>7.7</v>
      </c>
      <c r="D7" s="20">
        <v>7.04</v>
      </c>
      <c r="E7" s="20">
        <v>7.86</v>
      </c>
      <c r="F7" s="20">
        <v>8.81</v>
      </c>
      <c r="G7" s="20">
        <v>8.73</v>
      </c>
      <c r="H7" s="20">
        <v>7.33</v>
      </c>
      <c r="I7" s="20">
        <v>7.18</v>
      </c>
      <c r="J7" s="30"/>
      <c r="K7" s="30"/>
      <c r="L7" s="30"/>
      <c r="M7" s="30"/>
      <c r="N7" s="30"/>
      <c r="O7" s="30"/>
      <c r="P7" s="30"/>
      <c r="Q7" s="30"/>
      <c r="R7" s="30"/>
    </row>
    <row r="8" spans="2:18" x14ac:dyDescent="0.25">
      <c r="B8" s="14" t="s">
        <v>66</v>
      </c>
      <c r="C8" s="21">
        <v>7.23</v>
      </c>
      <c r="D8" s="21">
        <v>7.23</v>
      </c>
      <c r="E8" s="21">
        <v>7.23</v>
      </c>
      <c r="F8" s="21">
        <v>7.23</v>
      </c>
      <c r="G8" s="21">
        <v>7.23</v>
      </c>
      <c r="H8" s="21">
        <v>7.23</v>
      </c>
      <c r="I8" s="21">
        <v>7.23</v>
      </c>
      <c r="J8" s="30"/>
      <c r="K8" s="30"/>
      <c r="L8" s="30"/>
      <c r="M8" s="30"/>
      <c r="N8" s="30"/>
      <c r="O8" s="30"/>
      <c r="P8" s="30"/>
      <c r="Q8" s="30"/>
      <c r="R8" s="30"/>
    </row>
    <row r="9" spans="2:18" ht="93" customHeight="1" x14ac:dyDescent="0.25">
      <c r="B9" s="37" t="s">
        <v>135</v>
      </c>
      <c r="C9" s="37"/>
      <c r="D9" s="37"/>
      <c r="E9" s="37"/>
      <c r="F9" s="37"/>
    </row>
    <row r="10" spans="2:18" x14ac:dyDescent="0.25">
      <c r="B10" s="37" t="s">
        <v>67</v>
      </c>
      <c r="C10" s="37"/>
      <c r="D10" s="37"/>
      <c r="E10" s="37"/>
      <c r="F10" s="37"/>
    </row>
    <row r="12" spans="2:18" ht="15" customHeight="1" x14ac:dyDescent="0.25"/>
    <row r="14" spans="2:18" ht="15" customHeight="1" x14ac:dyDescent="0.25"/>
    <row r="109" ht="19.899999999999999" customHeight="1" x14ac:dyDescent="0.25"/>
  </sheetData>
  <mergeCells count="3">
    <mergeCell ref="B9:F9"/>
    <mergeCell ref="B10:F10"/>
    <mergeCell ref="B4:I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703A-3AD5-474D-8732-9E82CCC22873}">
  <dimension ref="B2:Q109"/>
  <sheetViews>
    <sheetView workbookViewId="0"/>
  </sheetViews>
  <sheetFormatPr defaultColWidth="8.85546875" defaultRowHeight="15" x14ac:dyDescent="0.25"/>
  <cols>
    <col min="1" max="1" width="8.85546875" style="1"/>
    <col min="2" max="2" width="30" style="1" customWidth="1"/>
    <col min="3" max="15" width="12.7109375" style="1" customWidth="1"/>
    <col min="16" max="16384" width="8.85546875" style="1"/>
  </cols>
  <sheetData>
    <row r="2" spans="2:17" ht="31.15" customHeight="1" x14ac:dyDescent="0.25">
      <c r="B2" s="3"/>
    </row>
    <row r="3" spans="2:17" ht="31.15" customHeight="1" x14ac:dyDescent="0.25">
      <c r="B3" s="3" t="s">
        <v>68</v>
      </c>
    </row>
    <row r="4" spans="2:17" ht="31.15" customHeight="1" thickBot="1" x14ac:dyDescent="0.3">
      <c r="B4" s="38" t="s">
        <v>127</v>
      </c>
      <c r="C4" s="38"/>
      <c r="D4" s="38"/>
      <c r="E4" s="38"/>
      <c r="F4" s="38"/>
      <c r="G4" s="38"/>
      <c r="H4" s="38"/>
      <c r="I4" s="38"/>
    </row>
    <row r="5" spans="2:17" x14ac:dyDescent="0.25">
      <c r="B5" s="24"/>
      <c r="C5" s="25"/>
      <c r="D5" s="26"/>
      <c r="E5" s="26"/>
      <c r="F5" s="26"/>
      <c r="G5" s="26"/>
      <c r="H5" s="26"/>
      <c r="I5" s="26"/>
    </row>
    <row r="6" spans="2:17" x14ac:dyDescent="0.25">
      <c r="B6" s="22" t="s">
        <v>69</v>
      </c>
      <c r="C6" s="23">
        <v>2017</v>
      </c>
      <c r="D6" s="23">
        <v>2018</v>
      </c>
      <c r="E6" s="23">
        <v>2019</v>
      </c>
      <c r="F6" s="23">
        <v>2020</v>
      </c>
      <c r="G6" s="23">
        <v>2021</v>
      </c>
      <c r="H6" s="23">
        <v>2022</v>
      </c>
      <c r="I6" s="23" t="s">
        <v>64</v>
      </c>
    </row>
    <row r="7" spans="2:17" x14ac:dyDescent="0.25">
      <c r="B7" s="7" t="s">
        <v>70</v>
      </c>
      <c r="C7" s="20">
        <v>6.02</v>
      </c>
      <c r="D7" s="20">
        <v>5.51</v>
      </c>
      <c r="E7" s="20">
        <v>6.22</v>
      </c>
      <c r="F7" s="20">
        <v>5.19</v>
      </c>
      <c r="G7" s="20">
        <v>4.58</v>
      </c>
      <c r="H7" s="20">
        <v>3.44</v>
      </c>
      <c r="I7" s="20">
        <v>3.41</v>
      </c>
      <c r="K7" s="30"/>
      <c r="L7" s="30"/>
      <c r="M7" s="30"/>
      <c r="N7" s="30"/>
      <c r="O7" s="30"/>
      <c r="P7" s="30"/>
      <c r="Q7" s="30"/>
    </row>
    <row r="8" spans="2:17" x14ac:dyDescent="0.25">
      <c r="B8" s="14" t="s">
        <v>66</v>
      </c>
      <c r="C8" s="21">
        <v>5.66</v>
      </c>
      <c r="D8" s="21">
        <v>5.66</v>
      </c>
      <c r="E8" s="21">
        <v>5.66</v>
      </c>
      <c r="F8" s="21">
        <v>5.66</v>
      </c>
      <c r="G8" s="21">
        <v>5.66</v>
      </c>
      <c r="H8" s="21">
        <v>5.66</v>
      </c>
      <c r="I8" s="21">
        <v>5.66</v>
      </c>
      <c r="K8" s="30"/>
      <c r="L8" s="30"/>
      <c r="M8" s="30"/>
      <c r="N8" s="30"/>
      <c r="O8" s="30"/>
      <c r="P8" s="30"/>
      <c r="Q8" s="30"/>
    </row>
    <row r="9" spans="2:17" ht="93" customHeight="1" x14ac:dyDescent="0.25">
      <c r="B9" s="37" t="s">
        <v>136</v>
      </c>
      <c r="C9" s="37"/>
      <c r="D9" s="37"/>
      <c r="E9" s="37"/>
      <c r="F9" s="37"/>
    </row>
    <row r="10" spans="2:17" x14ac:dyDescent="0.25">
      <c r="B10" s="37" t="s">
        <v>67</v>
      </c>
      <c r="C10" s="37"/>
      <c r="D10" s="37"/>
      <c r="E10" s="37"/>
      <c r="F10" s="37"/>
    </row>
    <row r="12" spans="2:17" ht="15" customHeight="1" x14ac:dyDescent="0.25"/>
    <row r="14" spans="2:17" ht="15" customHeight="1" x14ac:dyDescent="0.25"/>
    <row r="109" ht="19.899999999999999" customHeight="1" x14ac:dyDescent="0.25"/>
  </sheetData>
  <mergeCells count="3">
    <mergeCell ref="B4:I4"/>
    <mergeCell ref="B9:F9"/>
    <mergeCell ref="B10:F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accab1d-042f-4cd8-a2e6-f8544617abf5">
      <Terms xmlns="http://schemas.microsoft.com/office/infopath/2007/PartnerControls"/>
    </lcf76f155ced4ddcb4097134ff3c332f>
    <TaxCatchAll xmlns="4c0f29de-5687-411f-983f-c550e55486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E5F650CDDBEDA458CBFA1083F2335EC" ma:contentTypeVersion="11" ma:contentTypeDescription="Opret et nyt dokument." ma:contentTypeScope="" ma:versionID="dd46c9707fc17aef412a3464c9312fa4">
  <xsd:schema xmlns:xsd="http://www.w3.org/2001/XMLSchema" xmlns:xs="http://www.w3.org/2001/XMLSchema" xmlns:p="http://schemas.microsoft.com/office/2006/metadata/properties" xmlns:ns2="aaccab1d-042f-4cd8-a2e6-f8544617abf5" xmlns:ns3="4c0f29de-5687-411f-983f-c550e55486c8" targetNamespace="http://schemas.microsoft.com/office/2006/metadata/properties" ma:root="true" ma:fieldsID="cd98f32eb818856b6440ad8055bb37d3" ns2:_="" ns3:_="">
    <xsd:import namespace="aaccab1d-042f-4cd8-a2e6-f8544617abf5"/>
    <xsd:import namespace="4c0f29de-5687-411f-983f-c550e55486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cab1d-042f-4cd8-a2e6-f8544617a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77cd6466-0c3f-4dec-b109-a6ea28fc2e6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29de-5687-411f-983f-c550e55486c8"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14" nillable="true" ma:displayName="Taxonomy Catch All Column" ma:hidden="true" ma:list="{5f45eef2-7cdc-457a-835d-1dc56d48447d}" ma:internalName="TaxCatchAll" ma:showField="CatchAllData" ma:web="4c0f29de-5687-411f-983f-c550e5548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6F1AC8-1D6F-426D-979E-BFDB18ACB028}">
  <ds:schemaRefs>
    <ds:schemaRef ds:uri="http://schemas.microsoft.com/office/2006/documentManagement/types"/>
    <ds:schemaRef ds:uri="4c0f29de-5687-411f-983f-c550e55486c8"/>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aaccab1d-042f-4cd8-a2e6-f8544617abf5"/>
    <ds:schemaRef ds:uri="http://www.w3.org/XML/1998/namespace"/>
    <ds:schemaRef ds:uri="http://purl.org/dc/dcmitype/"/>
  </ds:schemaRefs>
</ds:datastoreItem>
</file>

<file path=customXml/itemProps2.xml><?xml version="1.0" encoding="utf-8"?>
<ds:datastoreItem xmlns:ds="http://schemas.openxmlformats.org/officeDocument/2006/customXml" ds:itemID="{A46CAC35-6C6F-4561-89E1-00EC9DCF71D1}">
  <ds:schemaRefs>
    <ds:schemaRef ds:uri="http://schemas.microsoft.com/sharepoint/v3/contenttype/forms"/>
  </ds:schemaRefs>
</ds:datastoreItem>
</file>

<file path=customXml/itemProps3.xml><?xml version="1.0" encoding="utf-8"?>
<ds:datastoreItem xmlns:ds="http://schemas.openxmlformats.org/officeDocument/2006/customXml" ds:itemID="{C0BCA152-6A5F-46E8-9ADB-6B7AB5404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ccab1d-042f-4cd8-a2e6-f8544617abf5"/>
    <ds:schemaRef ds:uri="4c0f29de-5687-411f-983f-c550e5548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e93f0ed-ff36-46d4-9ce6-e0d902050cf5}" enabled="0" method="" siteId="{2e93f0ed-ff36-46d4-9ce6-e0d902050cf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Navngivne områder</vt:lpstr>
      </vt:variant>
      <vt:variant>
        <vt:i4>50</vt:i4>
      </vt:variant>
    </vt:vector>
  </HeadingPairs>
  <TitlesOfParts>
    <vt:vector size="67" baseType="lpstr">
      <vt:lpstr>Forside</vt:lpstr>
      <vt:lpstr>Boks 4.1 Figur a</vt:lpstr>
      <vt:lpstr>Boks 4.1 Figur b</vt:lpstr>
      <vt:lpstr>4.1</vt:lpstr>
      <vt:lpstr>4.2</vt:lpstr>
      <vt:lpstr>4.3</vt:lpstr>
      <vt:lpstr>4.4</vt:lpstr>
      <vt:lpstr>4.5</vt:lpstr>
      <vt:lpstr>4.6</vt:lpstr>
      <vt:lpstr>Boks 4.2 Figur a</vt:lpstr>
      <vt:lpstr>Boks 4.2 Figur b</vt:lpstr>
      <vt:lpstr>4.7</vt:lpstr>
      <vt:lpstr>4.8</vt:lpstr>
      <vt:lpstr>4.9</vt:lpstr>
      <vt:lpstr>4.10</vt:lpstr>
      <vt:lpstr>A.1</vt:lpstr>
      <vt:lpstr>A.2</vt:lpstr>
      <vt:lpstr>'4.1'!SdCt05626d8baaf14d47af7c8050f5f384c7_0</vt:lpstr>
      <vt:lpstr>'4.10'!SdCt05626d8baaf14d47af7c8050f5f384c7_0</vt:lpstr>
      <vt:lpstr>'4.3'!SdCt05626d8baaf14d47af7c8050f5f384c7_0</vt:lpstr>
      <vt:lpstr>'4.4'!SdCt05626d8baaf14d47af7c8050f5f384c7_0</vt:lpstr>
      <vt:lpstr>'4.5'!SdCt05626d8baaf14d47af7c8050f5f384c7_0</vt:lpstr>
      <vt:lpstr>'4.6'!SdCt05626d8baaf14d47af7c8050f5f384c7_0</vt:lpstr>
      <vt:lpstr>'4.7'!SdCt05626d8baaf14d47af7c8050f5f384c7_0</vt:lpstr>
      <vt:lpstr>'4.9'!SdCt05626d8baaf14d47af7c8050f5f384c7_0</vt:lpstr>
      <vt:lpstr>A.2!SdCt05626d8baaf14d47af7c8050f5f384c7_0</vt:lpstr>
      <vt:lpstr>'4.1'!SdCt05626d8baaf14d47af7c8050f5f384c7_1</vt:lpstr>
      <vt:lpstr>'4.10'!SdCt05626d8baaf14d47af7c8050f5f384c7_1</vt:lpstr>
      <vt:lpstr>'4.3'!SdCt05626d8baaf14d47af7c8050f5f384c7_1</vt:lpstr>
      <vt:lpstr>'4.4'!SdCt05626d8baaf14d47af7c8050f5f384c7_1</vt:lpstr>
      <vt:lpstr>'4.5'!SdCt05626d8baaf14d47af7c8050f5f384c7_1</vt:lpstr>
      <vt:lpstr>'4.6'!SdCt05626d8baaf14d47af7c8050f5f384c7_1</vt:lpstr>
      <vt:lpstr>'4.7'!SdCt05626d8baaf14d47af7c8050f5f384c7_1</vt:lpstr>
      <vt:lpstr>'4.9'!SdCt05626d8baaf14d47af7c8050f5f384c7_1</vt:lpstr>
      <vt:lpstr>A.2!SdCt05626d8baaf14d47af7c8050f5f384c7_1</vt:lpstr>
      <vt:lpstr>'4.2'!SdCt46c62612f4384e1d904edb6533709926_0</vt:lpstr>
      <vt:lpstr>'4.8'!SdCt46c62612f4384e1d904edb6533709926_0</vt:lpstr>
      <vt:lpstr>A.1!SdCt46c62612f4384e1d904edb6533709926_0</vt:lpstr>
      <vt:lpstr>'4.2'!SdCt46c62612f4384e1d904edb6533709926_1</vt:lpstr>
      <vt:lpstr>'4.8'!SdCt46c62612f4384e1d904edb6533709926_1</vt:lpstr>
      <vt:lpstr>A.1!SdCt46c62612f4384e1d904edb6533709926_1</vt:lpstr>
      <vt:lpstr>'4.1'!SdCt48042cd3bc954f92a6ada42fadf4ab77_0</vt:lpstr>
      <vt:lpstr>'4.10'!SdCt48042cd3bc954f92a6ada42fadf4ab77_0</vt:lpstr>
      <vt:lpstr>'4.3'!SdCt48042cd3bc954f92a6ada42fadf4ab77_0</vt:lpstr>
      <vt:lpstr>'4.4'!SdCt48042cd3bc954f92a6ada42fadf4ab77_0</vt:lpstr>
      <vt:lpstr>'4.5'!SdCt48042cd3bc954f92a6ada42fadf4ab77_0</vt:lpstr>
      <vt:lpstr>'4.6'!SdCt48042cd3bc954f92a6ada42fadf4ab77_0</vt:lpstr>
      <vt:lpstr>'4.7'!SdCt48042cd3bc954f92a6ada42fadf4ab77_0</vt:lpstr>
      <vt:lpstr>'4.9'!SdCt48042cd3bc954f92a6ada42fadf4ab77_0</vt:lpstr>
      <vt:lpstr>A.2!SdCt48042cd3bc954f92a6ada42fadf4ab77_0</vt:lpstr>
      <vt:lpstr>'4.1'!SdCt48042cd3bc954f92a6ada42fadf4ab77_1</vt:lpstr>
      <vt:lpstr>'4.10'!SdCt48042cd3bc954f92a6ada42fadf4ab77_1</vt:lpstr>
      <vt:lpstr>'4.3'!SdCt48042cd3bc954f92a6ada42fadf4ab77_1</vt:lpstr>
      <vt:lpstr>'4.4'!SdCt48042cd3bc954f92a6ada42fadf4ab77_1</vt:lpstr>
      <vt:lpstr>'4.5'!SdCt48042cd3bc954f92a6ada42fadf4ab77_1</vt:lpstr>
      <vt:lpstr>'4.6'!SdCt48042cd3bc954f92a6ada42fadf4ab77_1</vt:lpstr>
      <vt:lpstr>'4.7'!SdCt48042cd3bc954f92a6ada42fadf4ab77_1</vt:lpstr>
      <vt:lpstr>'4.9'!SdCt48042cd3bc954f92a6ada42fadf4ab77_1</vt:lpstr>
      <vt:lpstr>A.2!SdCt48042cd3bc954f92a6ada42fadf4ab77_1</vt:lpstr>
      <vt:lpstr>'Boks 4.1 Figur a'!SdCtecc7488de9794e78ace4eaa0baf75d51_0</vt:lpstr>
      <vt:lpstr>'Boks 4.1 Figur b'!SdCtecc7488de9794e78ace4eaa0baf75d51_0</vt:lpstr>
      <vt:lpstr>'Boks 4.2 Figur a'!SdCtecc7488de9794e78ace4eaa0baf75d51_0</vt:lpstr>
      <vt:lpstr>'Boks 4.2 Figur b'!SdCtecc7488de9794e78ace4eaa0baf75d51_0</vt:lpstr>
      <vt:lpstr>'Boks 4.1 Figur a'!SdCtecc7488de9794e78ace4eaa0baf75d51_1</vt:lpstr>
      <vt:lpstr>'Boks 4.1 Figur b'!SdCtecc7488de9794e78ace4eaa0baf75d51_1</vt:lpstr>
      <vt:lpstr>'Boks 4.2 Figur a'!SdCtecc7488de9794e78ace4eaa0baf75d51_1</vt:lpstr>
      <vt:lpstr>'Boks 4.2 Figur b'!SdCtecc7488de9794e78ace4eaa0baf75d51_1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Jens Christian Bendixen Aggebo</dc:creator>
  <cp:keywords/>
  <dc:description/>
  <cp:lastModifiedBy>Signe Sepstrup Andreassen</cp:lastModifiedBy>
  <cp:revision/>
  <dcterms:created xsi:type="dcterms:W3CDTF">2023-06-24T18:44:44Z</dcterms:created>
  <dcterms:modified xsi:type="dcterms:W3CDTF">2024-02-06T08:31:23Z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0x0101005E5F650CDDBEDA458CBFA1083F2335EC</vt:lpwstr>
  </property>
  <property fmtid="{D5CDD505-2E9C-101B-9397-08002B2CF9AE}" pid="3" name="MediaServiceImageTags">
    <vt:lpwstr/>
  </property>
</Properties>
</file>